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unitednations-my.sharepoint.com/personal/akrem_muhammed_un_org/Documents/Documents/Plan and Reports- ECA-ACS/2025 All/2025 APPRM/2025 Q2 APPRM/Q2 Report All/Narrative Report/"/>
    </mc:Choice>
  </mc:AlternateContent>
  <xr:revisionPtr revIDLastSave="4" documentId="8_{B474C9D8-3497-4661-A954-E4DF8CA81050}" xr6:coauthVersionLast="47" xr6:coauthVersionMax="47" xr10:uidLastSave="{30166F91-DCDA-4A63-8A92-F055C0E429B6}"/>
  <bookViews>
    <workbookView minimized="1" xWindow="5230" yWindow="3240" windowWidth="14310" windowHeight="7180" xr2:uid="{C46A88E4-11D3-4D05-8A40-329821536663}"/>
  </bookViews>
  <sheets>
    <sheet name="ACS Metrics" sheetId="1" r:id="rId1"/>
    <sheet name="ACS Deliverables" sheetId="3" r:id="rId2"/>
  </sheets>
  <definedNames>
    <definedName name="_ftn1" localSheetId="1">'ACS Deliverables'!$A$68</definedName>
    <definedName name="_ftn2" localSheetId="1">'ACS Deliverables'!$A$69</definedName>
    <definedName name="_ftn3" localSheetId="1">'ACS Deliverables'!$A$70</definedName>
    <definedName name="_ftnref1" localSheetId="1">'ACS Deliverables'!#REF!</definedName>
    <definedName name="_ftnref2" localSheetId="1">'ACS Deliverables'!#REF!</definedName>
    <definedName name="_ftnref3" localSheetId="1">'ACS Deliverables'!#REF!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1" i="1" l="1"/>
  <c r="Q8" i="1"/>
  <c r="Q10" i="1"/>
  <c r="Q7" i="1"/>
  <c r="I8" i="1"/>
  <c r="I7" i="1"/>
  <c r="F11" i="1"/>
  <c r="F10" i="1"/>
  <c r="F7" i="1"/>
</calcChain>
</file>

<file path=xl/sharedStrings.xml><?xml version="1.0" encoding="utf-8"?>
<sst xmlns="http://schemas.openxmlformats.org/spreadsheetml/2006/main" count="331" uniqueCount="194">
  <si>
    <t xml:space="preserve">PERFORMANCE METRICS	</t>
  </si>
  <si>
    <r>
      <t xml:space="preserve">Performance Metrics </t>
    </r>
    <r>
      <rPr>
        <sz val="12"/>
        <color rgb="FF000000"/>
        <rFont val="Calibri"/>
        <family val="2"/>
      </rPr>
      <t xml:space="preserve">                                                                                                                                       </t>
    </r>
  </si>
  <si>
    <t>RA</t>
  </si>
  <si>
    <t>Indicator</t>
  </si>
  <si>
    <r>
      <t>Indicator definition:</t>
    </r>
    <r>
      <rPr>
        <sz val="12"/>
        <color rgb="FF000000"/>
        <rFont val="Arial"/>
        <family val="2"/>
      </rPr>
      <t xml:space="preserve"> </t>
    </r>
    <r>
      <rPr>
        <sz val="11"/>
        <color rgb="FF000000"/>
        <rFont val="Arial"/>
        <family val="2"/>
      </rPr>
      <t xml:space="preserve">
</t>
    </r>
    <r>
      <rPr>
        <i/>
        <sz val="11"/>
        <color rgb="FF000000"/>
        <rFont val="Arial"/>
        <family val="2"/>
      </rPr>
      <t>Provide a detailed explanation of what this indicator represents and how it will be measured.</t>
    </r>
  </si>
  <si>
    <r>
      <rPr>
        <b/>
        <sz val="18"/>
        <color rgb="FF000000"/>
        <rFont val="Arial"/>
        <family val="2"/>
      </rPr>
      <t>Q1</t>
    </r>
    <r>
      <rPr>
        <b/>
        <sz val="12"/>
        <color rgb="FF000000"/>
        <rFont val="Arial"/>
        <family val="2"/>
      </rPr>
      <t xml:space="preserve">
</t>
    </r>
  </si>
  <si>
    <t>Q2</t>
  </si>
  <si>
    <t>Q3</t>
  </si>
  <si>
    <t>Q4</t>
  </si>
  <si>
    <t>Milestones/Applicable Deliverables</t>
  </si>
  <si>
    <r>
      <t xml:space="preserve">Means of Verification: 
</t>
    </r>
    <r>
      <rPr>
        <i/>
        <sz val="12"/>
        <color rgb="FF0070C0"/>
        <rFont val="Arial"/>
        <family val="2"/>
      </rPr>
      <t>Identify the data source, i.e. how the status reported will be confirmed. Name and link to supporting documents to confirm achievement of actual reported.</t>
    </r>
  </si>
  <si>
    <t>Status</t>
  </si>
  <si>
    <t xml:space="preserve">Indicator of Achievement </t>
  </si>
  <si>
    <t>Baseline</t>
  </si>
  <si>
    <t>Target</t>
  </si>
  <si>
    <t>Actual</t>
  </si>
  <si>
    <t>Number of members of ECA that implemented the road map on digital transformation and modernized official statistics (cumulative)</t>
  </si>
  <si>
    <t xml:space="preserve">The Indicator of Achievement (IoA) measures the progress of ECA member states in enhancing their statistical systems by applying the principles outlined in the digital transformation roadmap. A country is considered to have started implementing the roadmap once at least one of the 10 indicative statistical development dimensions outlined in the roadmap has been achieved."   </t>
  </si>
  <si>
    <t xml:space="preserve">Advisory services to South Sudan on strengthening the governance of the national statistical system
</t>
  </si>
  <si>
    <t>☐ Countries publish turnover index, validated  NSDS, NQAF as proxy for roadmap implementation (country road maps - NSDS is a 5 year plan)
☐ Risk: IoA impacted by financial constraints and security concerns in target countries
Q1: workshop report</t>
  </si>
  <si>
    <t>Togo validates the National Quality Assurance Framework (NQAF) in statistics to improve quality of official statistics including adminstrative data</t>
  </si>
  <si>
    <t xml:space="preserve">Cameroon has published the turnover index produced from administrative data </t>
  </si>
  <si>
    <t xml:space="preserve">National Stastistical System (NSS) maturity model assessment questionnaire validated
</t>
  </si>
  <si>
    <t>Number of members of ECA having adopted and applied the recommended international standards and methodology (2008 System of National Accounts and extensions) in economic statistics (cumulative)</t>
  </si>
  <si>
    <t>The 2008 System of National Accounts (SNA 2008) and its extensions provide comprehensive guidelines for the measurement of economic activities, aiming for consistency and comparability accross countries. It provides international standards for measuring economic activity, focusing on GDP calculation, sectoral accounts, and capital formation. It includes frameworks for external sector accounts, environmental and household production accounting, and data reconciliation. Extensions also integrate natural resource accounting, wealth distribution, and align with Sustainable Development Goals (SDGs) for sustainable growth. The IoA measures the number of ECA memeber states advanced in adopting and applying the 11 recommended standards and methodologies (regularly updating the base year and the classifications).</t>
  </si>
  <si>
    <t xml:space="preserve">Advocacy on strategies to accelerate transition to 2008 SNA 
</t>
  </si>
  <si>
    <t>☐ Press release, NSO website
☐ Mission reports
☐ Meeting report
Q1: Meeting recording</t>
  </si>
  <si>
    <t xml:space="preserve">Advisory missions to 3 countries (Comoros, E.Guinea, DRC) on migration to the SNA 2025
</t>
  </si>
  <si>
    <t xml:space="preserve">Eritrea publishes data according to 2008 SNA </t>
  </si>
  <si>
    <r>
      <t xml:space="preserve">42 </t>
    </r>
    <r>
      <rPr>
        <sz val="12"/>
        <color rgb="FFFF0000"/>
        <rFont val="Times New Roman"/>
        <family val="1"/>
      </rPr>
      <t>(45)</t>
    </r>
  </si>
  <si>
    <t>Number of members of ECA applying at least one of the strategic pathways of the United Nations Integrated Geospatial Information Framework (cumulative)</t>
  </si>
  <si>
    <t>The strategic pathways of the United Nations Integrated Geospatial Information Framework (UN-IGIF) represent a structured approach to guide countries in developing and strengthening their geospatial information management systems. These pathways are designed to address key aspects of governance, technology, and people, ensuring that geospatial information is effectively used to support sustainable development, policy-making, and innovation.
The nine strategic pathways provide a comprehensive framework for addressing various dimensions of geospatial information management. They are organized into three areas of influence:
A. Governance [1. Governance and Institutions | 2. Policy and Legal | 3. Financial]
B. Technology [4. Data | 5. Innovation | 6. Standards]
C. People [7. Partnerships | 8. Capacity and Education | 9. Communication and Engagement]
Specific actions are outlined for each pathway, serving as a roadmap for implementation. The deliverables—tangible outputs such as policies, data systems, or communication strategies—are used as benchmarks to measure progress. For instance, we measure a country's progress when:
a). It develops country-level action plan on the implementation of  the UN-IGIF
b). It implements any or many of the 9 strategic pathways. For example, when a country builds a fundamental geospatial dataset, such as the second administrative level boundaries data, or develop a SDG Data Hub.</t>
  </si>
  <si>
    <t>A regional training workshop on enhancing geospatial information management for Mozambique</t>
  </si>
  <si>
    <t>☐ Draft action plans
☐ National workshop reports
☐ Country action plans on IGIF for target countries
Q1: mission report</t>
  </si>
  <si>
    <t>National stakeholders forum for Mali</t>
  </si>
  <si>
    <t xml:space="preserve">Update of the national geospatial datasets
Comoros, Eswatini, Mozambique, Mali
</t>
  </si>
  <si>
    <r>
      <t xml:space="preserve">Number of member states adopting innovative technology applications in CRVS systems </t>
    </r>
    <r>
      <rPr>
        <sz val="12"/>
        <color rgb="FFFF0000"/>
        <rFont val="Times New Roman"/>
        <family val="1"/>
      </rPr>
      <t>(Non-PPB)</t>
    </r>
  </si>
  <si>
    <t>The indicator "Number of member states adopting innovative technology applications in CRVS systems" measures the progress of countries in incorporating digital technologies (i.e. mobile phones, tablets) and innovative solutions into their Civil Registration and Vital Statistics (CRVS) systems. It tracks how many member states have adopted technologies such as digital platforms, mobile applications, data analytics, biometric systems, and cloud computing to enhance the efficiency, coverage, accuracy, timeliness, and accessibility of CRVS services. The goal is to improve the registration process for vital events like births and deaths, ensure the reliability of data, expand service reach, and facilitate better data access for policy-making and development.</t>
  </si>
  <si>
    <t xml:space="preserve">South Sudan develops a CRVS Strategic Plan 
</t>
  </si>
  <si>
    <t xml:space="preserve">☐ CRVS digital systems, media statements etc
☐ Risk: Activities in South Sudan and Burundi are affected by wars. SP leveraging UNCT asset on the ground to continue the support to the two countries, including remote support
Q1 MoV: costed CRVS strategy for Sudan
</t>
  </si>
  <si>
    <t>Expert Group Meeting for Registrar Generals of 54 African countries to adopt a  common continental ICT asset for CRVS</t>
  </si>
  <si>
    <t>Burundi develops a CRVS Strategic Plan</t>
  </si>
  <si>
    <t>South Sudan and Burundi CRVS digital system operational</t>
  </si>
  <si>
    <r>
      <rPr>
        <b/>
        <sz val="11"/>
        <color rgb="FF0070C0"/>
        <rFont val="Aptos Narrow"/>
        <family val="2"/>
        <scheme val="minor"/>
      </rPr>
      <t>PART II: DELIVERABLES REPORTING (as per PPB 2025)</t>
    </r>
    <r>
      <rPr>
        <b/>
        <sz val="11"/>
        <color theme="1"/>
        <rFont val="Aptos Narrow"/>
        <family val="2"/>
        <scheme val="minor"/>
      </rPr>
      <t xml:space="preserve">
</t>
    </r>
    <r>
      <rPr>
        <b/>
        <sz val="11"/>
        <color rgb="FFFF0000"/>
        <rFont val="Aptos Narrow"/>
        <family val="2"/>
        <scheme val="minor"/>
      </rPr>
      <t>The status of ALL deliverables at Q1 should be duly reported. All columns MUST be completed. If you include non-PPB Deliverables, please indicate clearly “non-PPB”.</t>
    </r>
  </si>
  <si>
    <t>S/N</t>
  </si>
  <si>
    <t xml:space="preserve">Deliverable </t>
  </si>
  <si>
    <t>Approved Target
(as indicated in PPB)</t>
  </si>
  <si>
    <t>Status
(Not started, in-progress, Completed, Delayed, Postponed, Terminated,)</t>
  </si>
  <si>
    <t>Completion/Expected Completion
month/Year</t>
  </si>
  <si>
    <t>Budget
(RB, RPTC, DA, XB)</t>
  </si>
  <si>
    <t>Evidence  
(Please provide a link to supporting documentation)</t>
  </si>
  <si>
    <t>Detailed Description 
(What, who, why, how)</t>
  </si>
  <si>
    <t>A.</t>
  </si>
  <si>
    <t>Facilitation of the intergovernmental process and expert bodies</t>
  </si>
  <si>
    <t>Parliamentary documentation</t>
  </si>
  <si>
    <t>Implementation of civil registration and vital statistics, to the Conference of African Ministers Responsible for Civil Registration</t>
  </si>
  <si>
    <t>Not started</t>
  </si>
  <si>
    <t>RB</t>
  </si>
  <si>
    <t>NA</t>
  </si>
  <si>
    <t>The Conference of Ministers is scheduled for October 2025. ECA is working in consultation with AUC which is the convenor of the Conference</t>
  </si>
  <si>
    <t>Geospatial information management, to the Regional Committee of United Nations Global Geospatial Information Management for Africa at its ninth, tenth and eleventh meetings</t>
  </si>
  <si>
    <t>In-Progress
☐  Preparatory activities | Identification of focus areas | Recruitment of consultants for data collection | Follow-up activities</t>
  </si>
  <si>
    <t>N/A</t>
  </si>
  <si>
    <t>☐  This report outlines activities carried out by the Africa region with regard to geospatial information management since the tenth session of the United Nations Global Geospatial Information Management in Africa (UN-GGIM: Africa). 
☐  The report includes actions taken as a follow-up of resolutions adopted and other activities considered as being of interest to Member States and partners</t>
  </si>
  <si>
    <t>Substantive services for meetings</t>
  </si>
  <si>
    <t>Conference of African Ministers Responsible for Civil Registration</t>
  </si>
  <si>
    <t>Planning for the Conference has started with engagements with the AUC.  The host country has been identified as Zimbabwe</t>
  </si>
  <si>
    <t>Regional Committee of United Nations Global Geospatial Information Management for Africa</t>
  </si>
  <si>
    <t>In-progress : 
☐  Identification of host country | Preparatory activities (Consultations, Identification of theme, agenda) | Follow-up activities</t>
  </si>
  <si>
    <t>☐  What: Reviewing and sharing knowledge and best practices on the development of geospatial information in the continent
☐  Who: Members of the Executive Bureau of UN-GGIM: Africa | National officials in mapping, cartography, surveying, statistics | Experts selected from academia, research institutions, government, civil society and the private sector | Representatives from sub-regional and regional organizations 
☐  Why:  Coordinating African geospatial development and contributing to the wider global initiative of UN-GGIM
☐  How: Both in-person and virtual meeting</t>
  </si>
  <si>
    <t xml:space="preserve">15th Session of the United Nations Committee of Expert on Global Geospatial Information Management </t>
  </si>
  <si>
    <t>To contribute to the 15th Session of the United Nations Committee of Experts Meeting on Global Geographic Information Management (UN-GGIM) and related side-events 
☐  Engagement with members States and partners on the UN-GGIM:Africa Action Plan is strenghtened
☐  Increased account being taken of Africa's perspective in terms of needs, prospects, vision and relation to other regional clusters of UN-GGIM.
☐  Awareness raised within the international geospatial community and contact with potential donors to assist in funding and supporting the UN-GGIM:Africa Action Plan.</t>
  </si>
  <si>
    <t>Advisory Expert Group on National Accounts</t>
  </si>
  <si>
    <t>RB, RPTC</t>
  </si>
  <si>
    <t>B.</t>
  </si>
  <si>
    <t>Generation and transfer of knowledge</t>
  </si>
  <si>
    <t>Field and Technical Cooperation Projects</t>
  </si>
  <si>
    <t>On sectoral statistics, including agricultural, health, energy and employment statistics</t>
  </si>
  <si>
    <t>in progress</t>
  </si>
  <si>
    <t>RB.RTPC</t>
  </si>
  <si>
    <t>On the data warehouse</t>
  </si>
  <si>
    <t>RB,RTPC</t>
  </si>
  <si>
    <t>https://ecastats.uneca.org/data/</t>
  </si>
  <si>
    <t>☐  What: Maintain information and knowledge resources, tools, applications and services for regional initiatives and support ECA policy research work with spatial analytics
☐  Who: Members States; ECA, PAOs, UN System and beyond
☐  Why:  Improve the availablity and  accessiblity of data and statistical   information to support evidence-based policy formualtion and decision making
☐  How: Dataportals, Dashboards, Online app and tools</t>
  </si>
  <si>
    <t>On the environmental-economic accounting initiative</t>
  </si>
  <si>
    <t>- What: Support ECA member countries increase the quality and availability of environmental statistics.
- Who: ECA member countries and divisions.
- Why: Improve quality and avavilability of statistical data in Africa for evidence-based decision-making.
- How: Technical support and advisory services.</t>
  </si>
  <si>
    <t>On the development of supply-use tables, intraregional input-output tables and trade-in value-added model</t>
  </si>
  <si>
    <t>The scarcity of resources may affect the AfCIOT work programm</t>
  </si>
  <si>
    <t>On technical assistance on gross domestic product updating and rebasing in members of ECA</t>
  </si>
  <si>
    <t>RB,RPTC</t>
  </si>
  <si>
    <t xml:space="preserve">GDP renbasing for Eritrea, South Sudan, Togo started </t>
  </si>
  <si>
    <t>On leading African countries to participate in the global updating and related testing of the 2008 System of National Accounts programme</t>
  </si>
  <si>
    <t>Side-event on "Transitioning Africa to the 2025 System of National Accounts":
https://unstats.un.org/UNSDWebsite/statcom/side-events/56</t>
  </si>
  <si>
    <t>-	What: Discuss best strategies for transitioning African countries to the SNA 2025 and transitioning those who are still using SNA 93 and SNA 68 to SNA 2008 to prepare them for transitioning to SNA 2025.
-	Who: EC A member countries and partner organizations.
-	Why: The commission will adopt SNA 2025 as the new standard in the next days.
-	How: advisory services and knowledge exchange.</t>
  </si>
  <si>
    <t>On consumer price index data collection, compilation and application</t>
  </si>
  <si>
    <t>- What: Support ECA member countries increase the quality and availability of price statistics.
- Who: ECA member countries and divisions.
- Why: Improve quality and avavilability of statistical data in Africa for evidence-based decision-making.
- How: Technical support and advisory services.</t>
  </si>
  <si>
    <t>African programme on a gender perspective and statistics</t>
  </si>
  <si>
    <t>GDN bi-weekly team meeting are being held</t>
  </si>
  <si>
    <t>African programme on population and housing censuses</t>
  </si>
  <si>
    <t>ECA is supporting Sierra Leone and Caneroon on the preparations for the Population and Housing Census</t>
  </si>
  <si>
    <t>On mainstreaming and implementing the United Nations Integrated Geospatial Information Framework and harmonizing with the African Geodetic Reference Frame</t>
  </si>
  <si>
    <t>☐  In-progress: adoption of national action plan on integrated geospatial information framework (IGIF) for Mali
☐  In-progress: Defining areas of collaboration with Trimble Inc. for implementing modern geodetic infrastructures</t>
  </si>
  <si>
    <t>RPTC</t>
  </si>
  <si>
    <t>☐ Country-level action plan on IGIF
☐ Mission report</t>
  </si>
  <si>
    <t>☐  What: Development of a country-led action plan on IGIF implementation
☐  Who: •Heads of National Institutions or Authorities in charge of data, mapping and geospatial activities in Mali | •High-level experts selected from academia, research institutions, and the private sector | •Partners and other stakeholders in the country actively involved in the area of geospatial information.  
☐  Why:  Guide governments towards implementing integrated geospatial information systems in a way that will deliver a vision for sustainable social, economic and environmental development.
☐  How: Consultancy Servies | National workshops</t>
  </si>
  <si>
    <t>On the Global Strategy to Improve Agricultural and Rural Statistics (second phase)</t>
  </si>
  <si>
    <t>Africa Programme on Accelerated Improvement of Civil Registration and Vital Statistics Systems</t>
  </si>
  <si>
    <t xml:space="preserve">Joint Expert Group Meeting and Specialized Technical Group on Civil 
Registration and Vital Statistics
 will be held in Malabo, Equatorial Guinea  7-11 April 2025
</t>
  </si>
  <si>
    <t>On the development of a data science campus</t>
  </si>
  <si>
    <t>☐  What: Capacity Building of African countries on the use of alternative non-traditional data source using new and emerging tools and techniques for improved production of official statistics 
☐  Who: Members States; RECs; PAOs; UN System
☐  Why:  Increase the agility of countries in responding to user demands by increasing their knowledge and skilles to harness the power of new and emerging data, tools and methods. 
☐  How: In-person workshop; Virtual sessions</t>
  </si>
  <si>
    <t>On support for African countries in the implementation of the 2030 Agenda and Agenda 2063</t>
  </si>
  <si>
    <t>☐  What: Capacity Building WorkshopCountries of the Africa Region on alignig and improving reporting on SDGs and Agenda 2063 
☐  Who: Members States; RECs;PAOs
☐  Why:  Strengthen the capacity of countries in producing and increasing access to SDGs and STYIP Agenda 2063 for better monitoring and reporting  
☐  How: In-person workshop; virtual sessions</t>
  </si>
  <si>
    <t>Fellowship programme for young African scholars to build their capacity in data and statistics</t>
  </si>
  <si>
    <t>☐  What: Capacity Building Workshop for young African statisticians towards contribution to statistical development 
☐  Who: Members States
☐  Why:  Increase knowledge and strengthen the capacity of Young African Statisticians in a range of statistical topics  
☐  How: In-person workshop; Virtual sessions</t>
  </si>
  <si>
    <t xml:space="preserve">Seminars, workshops, and training events </t>
  </si>
  <si>
    <t>Workshop on a statistical data exchange system for national statistical offices</t>
  </si>
  <si>
    <t>☐  What: Capacity Building Workshop for pilot Countries of the Africa Region on aligning SDMX Tools and Open SDGs platform with Open Data Platform 2.0 for sustainable implementation
☐  Who: Members States
☐  Why:  Strengthen the capacity of countries in standardizing, harmonizing data management and dissesmination systems to improve responsiveness to data users' information requirement. 
☐  How: In-person workshop</t>
  </si>
  <si>
    <t>Training events on statistical leadership for heads and senior experts of national statistical offices and line ministries responsible for the production of statistics</t>
  </si>
  <si>
    <t>☐  What: Capacity Building Workshop for Countries in Statistical Leadership
☐  Who: Members States
☐  Why:  Improve leadership develpment of national statistical systems in countries of the Africa region for increased agility in human resource and statistical system management. 
☐  How: In-person in-country workshop; eLearnig self-paced course</t>
  </si>
  <si>
    <t>Workshop on modernizing statistical systems in Africa for the leaders and managers of national statistical offices</t>
  </si>
  <si>
    <t>☐  What: Capacity Building Workshop for Countries of the Africa Region
Data Ethics, Governance, and Quality in a Changing Data Ecosystem
☐  Who: Members States
☐  Why:  Strengthen the capacity of national statistical systems in countries of the Africa region to adapt to the rapidly changing data ecosystem. 
☐  How: In-person workshop</t>
  </si>
  <si>
    <t>Workshop on population and housing censuses and progress on related population and housing censuses for experts and managers of national statistical offices and planning commissions</t>
  </si>
  <si>
    <t>RB,RPTC,XB</t>
  </si>
  <si>
    <t>Workshop on the launch of the 2030 Round of Population and Hosuing Censuses will be held in Pretoria, South Africa in July 2025</t>
  </si>
  <si>
    <t>Regional workshops on gender statistics for experts in national statistical offices and line ministries</t>
  </si>
  <si>
    <t>RB,XB</t>
  </si>
  <si>
    <t>Workshops on civil registration and vital statistics for experts of national ministries responsible for the production of civil registration and vital statistics data</t>
  </si>
  <si>
    <t>Training in workshops in CRVS  R pipeline will be held in Nigeria</t>
  </si>
  <si>
    <t>Workshop on measuring and monitoring Sustainable Development Goal indicators related to demographic and social statistics for experts in national statistical offices</t>
  </si>
  <si>
    <t>Training events on national accounts, environmental and economic statistics and accounting for national statistical offices and ministries of finance</t>
  </si>
  <si>
    <t>- What: Support ECA member countries increase the quality and availability of national accounts statistics.
- Who: ECA member countries and divisions.
- Why: Improve quality and avavilability of statistical data in Africa for evidence-based decision-making.
- How: Technical support and advisory services.</t>
  </si>
  <si>
    <t>Regional seminars on the consumer price index, agricultural statistics and energy statistics</t>
  </si>
  <si>
    <t>Training workshop on geospatial knowledge infrastructure and fundamental geospatial datasets for monitoring the Sustainable Development Goals</t>
  </si>
  <si>
    <t>☐  What: Provides outlook of the current status of the availability geospatial datasets for the SDGs
☐  Who: Members States
☐  Why:  Building core and fundamental geospatial data themes for regional initiative in Africa
☐  How: Both in-person and virtual meeting</t>
  </si>
  <si>
    <t>Workshop on the strategy for the integration of statistical and geospatial information for national mapping agencies and statistical offices</t>
  </si>
  <si>
    <t>☐  What: Advise the design and implementation of national statistical geospatial frameworks 
☐  Who: Members States
☐  Why:  Implement the United Nations Global Statistical and Geospatial Framework
☐  How: Both in-person and virtual meeting</t>
  </si>
  <si>
    <t>Training events on the development of national action plans on the United Nations Integrated Geospatial Information Framework for national mapping agencies</t>
  </si>
  <si>
    <t>In-progress : 
☐  Organisation of an Expert consultation and meeting on enhancing Geospatial Information Management Arrangements in Mozambique</t>
  </si>
  <si>
    <t>Report under finalisation</t>
  </si>
  <si>
    <t>☐  What: Build countries capacity on integrated geospatial information frameowrk
☐  Who: Members States
☐  Why:  Enhancing geospatial information management arrangements and accelerating the implementation of the SDGs
☐  How: Both in-person and virtual meeting</t>
  </si>
  <si>
    <t>Training events on big data and data science for the modernization of the production of economic statistics</t>
  </si>
  <si>
    <t>- What: Support ECA member countries increase the quality and availability of economic statistics.
- Who: ECA member countries and divisions.
- Why: Improve quality and avavilability of statistical data in Africa for evidence-based decision-making.
- How: Technical support and advisory services.</t>
  </si>
  <si>
    <t>Advisory Expert Group on National Accounts meeting</t>
  </si>
  <si>
    <t>-	What: Support the transitioning African countries to the SNA 2025 and transitioning those who are still using SNA 93 and SNA 68 to SNA 2008 to prepare them for transitioning to SNA 2025.
-	Who: EC A member countries and partner organizations.
-	Why: The new SNA is more adpated for measuring and monitoring sustainability.
-	How: advisory services, technical support and knowledge exchange.</t>
  </si>
  <si>
    <t>Technical workshop on environmental statistics</t>
  </si>
  <si>
    <t>RB,RTC</t>
  </si>
  <si>
    <t>Technical workshop on environmental-economic accounting</t>
  </si>
  <si>
    <t xml:space="preserve">Publications </t>
  </si>
  <si>
    <t>Africa Sustainable Development Report</t>
  </si>
  <si>
    <t>☐  What:  Knowledge product on assessing SDG progress in Africa and ECA sub-regions 
☐  Who: Members States, Pan-African Organizations (PAOs), UN System
☐  Why: To provide statistical information to support ECA policy research work as well as other users for better monitoring of the continent’s development initiatives 
☐  How: Online tools and publication</t>
  </si>
  <si>
    <t>African Development Bank Statistics Pocketbook</t>
  </si>
  <si>
    <t>RB, XB</t>
  </si>
  <si>
    <t>☐  What:  Knowledge product highlighting key socio-economic indicators for quick and easy use 
☐  Who: Members States, Pan-African Organizations (PAOs), UN System, and beyond
☐  Why: To provide statistical information to support ECA policy research work as well as other users for better monitoring of the continent’s development initiatives 
☐  How: Online tools and publication</t>
  </si>
  <si>
    <t>Africa Statistics Flash</t>
  </si>
  <si>
    <t>☐  What:  Knowledge product on selected socio-economic indicators highlighting a specific country at a time
☐  Who: Members States, Pan-African Organizations (PAOs), UN System
☐  Why: To provide statistical information to support ECA policy research work as well as other users for better monitoring of the continent’s development initiatives 
☐  How: Online tools and publication</t>
  </si>
  <si>
    <t>Technical materials</t>
  </si>
  <si>
    <t>African regional geospatial databases, online services and geoportals</t>
  </si>
  <si>
    <t>In-Progress: 
☐  Databases are incrementally updated and accrued to support regional initiatives
☐  Georportals and online applications are continuously updated</t>
  </si>
  <si>
    <t>☐  What: Maintain information and knowledge resources, tools, applications and services for regional initiatives and support ECA policy research work with spatial analytics
☐  Who: Members States
☐  Why:  Making geospatial data and information readily available and easily accessible for decision making
☐  How: Geoportals, Online apps and tools</t>
  </si>
  <si>
    <t>African Statistical Yearbook</t>
  </si>
  <si>
    <t>☐  What:  Maintain information and knowledge resources, tools, applications and services for regional initiatives and support ECA policy research work with spatial analytics
☐  Who: Members States, Pan-African Organizations (PAOs)
☐  Why: To provide data for better monitoring of the continent’s development initiatives through synergistic collaboration with PAOs 
☐  How: Correspondence</t>
  </si>
  <si>
    <t>Compendium of Intra-African and Related Foreign Trade Statistics</t>
  </si>
  <si>
    <t>https://app.powerbi.com/view?r=eyJrIjoiNmI2NDk0ZDItNmY2NS00MGIwLWE3N2EtYzliNWZjN2NjMDYwIiwidCI6ImEzZTUwZGI3LWU4MjktNDE3My05NTViLTUxMmVlNzcwYWU3ZSJ9</t>
  </si>
  <si>
    <t>☐  What: Disseminate the compendium of intra-African and related trade statistics.
☐  Who: Member States and ECA divisions
☐  Why:  Making intra-African trade data and information readily available and easily accessible for decision-making
☐  How: Online interactive dashboard and tables.</t>
  </si>
  <si>
    <t>C.</t>
  </si>
  <si>
    <t xml:space="preserve">Substantive Deliverables </t>
  </si>
  <si>
    <t>Consultation, advice and advocacy</t>
  </si>
  <si>
    <t>technical advice on civil registration and vital statistics, on the 2025 planned population and housing censuses for members of ECA and on Sustainable Development Goal indicators.</t>
  </si>
  <si>
    <t>RB, XB,RPTC</t>
  </si>
  <si>
    <t>Advisory services to regional bodies on statistical coordination.</t>
  </si>
  <si>
    <t>Technical advice to members of ECA on matters related to digitalization, statistical management and data science.</t>
  </si>
  <si>
    <t>☐  What: Technical assistance and advisory services
☐  Who: Members States
☐  Why:  Strengthen member States' capacity in statistical management using new emergingtools and techniques including digitization for improvement in responding to data user demands
☐  How: in-countries missions; virtual sessions</t>
  </si>
  <si>
    <t>Technical advice to five members of ECA on geospatial-related matters.</t>
  </si>
  <si>
    <t xml:space="preserve">In-progress
☐  Mali : National Action Plan
☐  Madagascar : Geospatial Analysis of the nexus of Energy and Food Security
☐  Mozambique : Sub-regional Workshop on United Nations Integrated Geospatial Information Framework (UN-IGIF) for Southern Africa
</t>
  </si>
  <si>
    <t>☐  What: Technical assistance and advisory services
☐  Who: Members States
☐  Why:  Strengthen geospatial information management arrangements in countries,
☐  How: in-countries missions</t>
  </si>
  <si>
    <r>
      <t>Databases and substantive digital materials</t>
    </r>
    <r>
      <rPr>
        <sz val="9"/>
        <color rgb="FF000000"/>
        <rFont val="Times New Roman"/>
        <family val="1"/>
      </rPr>
      <t xml:space="preserve">: </t>
    </r>
  </si>
  <si>
    <t>ECA statistical data portal (ECAStats), providing data for members of ECA; geospatial databases (2), online applications, services and platforms (2); Africa GeoPortal.</t>
  </si>
  <si>
    <t>D.</t>
  </si>
  <si>
    <t>Communication deliverables</t>
  </si>
  <si>
    <t>Outreach programmes, special events, and information materials</t>
  </si>
  <si>
    <t>African Statistics Day; annual Africa Symposium on Statistical Development; dissemination of information through outreach programmes and mobile applications.</t>
  </si>
  <si>
    <t>In-progress</t>
  </si>
  <si>
    <t>☐  What: Support countries prepare for the commemoration of the ASDs on 18 November every year
☐  Who: Members States
☐  Why:  African Statisticd Day is aimed at advocating for the importance of statistics among a broad range of data users.
☐  How: Prepare the Theme of the ASD, posters and Media advisory</t>
  </si>
  <si>
    <t xml:space="preserve">[1] Please follow the sequence, description and quantities as captured in the 2025 PPB, including numbering </t>
  </si>
  <si>
    <t xml:space="preserve">[2] Provide link to the documentation for verification of completion. For online publications - provide link to document; For events-provide links about the event i.e., press releases, photos, etc.; For completed publications not yet available online, please share link to SP/SRO/IDEP SharePoint Repository </t>
  </si>
  <si>
    <t>[3] Please provide a synopsis of the deliverable, clearly indicating (What- is the deliverable about, who-benefitted, why-the objective, so that what happens, how-it was achieved)</t>
  </si>
  <si>
    <t xml:space="preserve">The EGM is scheduled to be organized on June 23-26 in Equatorial Guinea. However preparatory activites such as developing concept note and Agenda for the meeting is completed </t>
  </si>
  <si>
    <t>Concept Note_ Expert Group Meeting for CRVS_2025_reviewed.docx</t>
  </si>
  <si>
    <t>CNAQ-TOGO_V1.1_24-04-25_a_Valider.docx</t>
  </si>
  <si>
    <t xml:space="preserve">in progress </t>
  </si>
  <si>
    <t xml:space="preserve">DRC publishes data according to 2008 SNA
(The Milestone was set to support DRC, while DRC is in progress the SP achieved progress for Siera Leone and Guinea. Guinea republic announced its transition to the SNA 2008 in January 2025 while Sierra Leone announced transition to SNA 2008) </t>
  </si>
  <si>
    <t>https://unitednations.sharepoint.com/:b:/s/ECA-SD-ACS/Ec6uaX688q9DkaXIXQL2h8QBovLO4Y3Qr-3mhjvB9e9sig?e=QW9P9d</t>
  </si>
  <si>
    <t xml:space="preserve"> https://statics.teams.cdn.office.net/evergreen-assets/safelinks/1/atp-safelinks.html 
</t>
  </si>
  <si>
    <t>National capacity development workshops for Comoros, Eswatini
(the subprogramme exertted effort to achieve the milestone in  both couttries.However work is still in progress in both countires due to lack of condusive workin environment in Eswatini and delayed scheduling in Comoros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</si>
</sst>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quot;$&quot;* #,##0.00_-;\-&quot;$&quot;* #,##0.00_-;_-&quot;$&quot;* &quot;-&quot;??_-;_-@_-"/>
  </numFmts>
  <fonts count="44" x14ac:knownFonts="1">
    <font>
      <sz val="11"/>
      <color theme="1"/>
      <name val="Aptos Narrow"/>
      <family val="2"/>
      <scheme val="minor"/>
    </font>
    <font>
      <b/>
      <i/>
      <sz val="6"/>
      <color rgb="FF000000"/>
      <name val="Arial"/>
      <family val="2"/>
    </font>
    <font>
      <sz val="9"/>
      <color theme="1"/>
      <name val="Times New Roman"/>
      <family val="1"/>
    </font>
    <font>
      <sz val="9"/>
      <color rgb="FF000000"/>
      <name val="Times New Roman"/>
      <family val="1"/>
    </font>
    <font>
      <b/>
      <sz val="11"/>
      <color rgb="FF0070C0"/>
      <name val="Aptos Narrow"/>
      <family val="2"/>
      <scheme val="minor"/>
    </font>
    <font>
      <b/>
      <sz val="11"/>
      <color theme="1"/>
      <name val="Aptos Narrow"/>
      <family val="2"/>
      <scheme val="minor"/>
    </font>
    <font>
      <b/>
      <sz val="9"/>
      <color theme="1"/>
      <name val="Times New Roman"/>
      <family val="1"/>
    </font>
    <font>
      <b/>
      <sz val="9"/>
      <color rgb="FF000000"/>
      <name val="Times New Roman"/>
      <family val="1"/>
    </font>
    <font>
      <u/>
      <sz val="11"/>
      <color theme="10"/>
      <name val="Aptos Narrow"/>
      <family val="2"/>
      <scheme val="minor"/>
    </font>
    <font>
      <b/>
      <sz val="11"/>
      <color rgb="FFFF0000"/>
      <name val="Aptos Narrow"/>
      <family val="2"/>
      <scheme val="minor"/>
    </font>
    <font>
      <u/>
      <sz val="8"/>
      <color rgb="FFFF0000"/>
      <name val="Aptos Narrow"/>
      <family val="2"/>
      <scheme val="minor"/>
    </font>
    <font>
      <sz val="8"/>
      <color rgb="FFFF0000"/>
      <name val="Aptos Narrow"/>
      <family val="2"/>
      <scheme val="minor"/>
    </font>
    <font>
      <b/>
      <sz val="12"/>
      <color rgb="FF0070C0"/>
      <name val="Aptos Narrow"/>
      <family val="2"/>
      <scheme val="minor"/>
    </font>
    <font>
      <sz val="12"/>
      <color theme="1"/>
      <name val="Aptos Narrow"/>
      <family val="2"/>
      <scheme val="minor"/>
    </font>
    <font>
      <b/>
      <sz val="12"/>
      <color rgb="FF000000"/>
      <name val="Arial"/>
      <family val="2"/>
    </font>
    <font>
      <sz val="12"/>
      <color rgb="FF000000"/>
      <name val="Calibri"/>
      <family val="2"/>
    </font>
    <font>
      <sz val="12"/>
      <color rgb="FF000000"/>
      <name val="Arial"/>
      <family val="2"/>
    </font>
    <font>
      <sz val="12"/>
      <color theme="1"/>
      <name val="Times New Roman"/>
      <family val="1"/>
    </font>
    <font>
      <sz val="12"/>
      <color rgb="FF000000"/>
      <name val="Times New Roman"/>
      <family val="1"/>
    </font>
    <font>
      <sz val="11"/>
      <color rgb="FF000000"/>
      <name val="Arial"/>
      <family val="2"/>
    </font>
    <font>
      <i/>
      <sz val="11"/>
      <color rgb="FF000000"/>
      <name val="Arial"/>
      <family val="2"/>
    </font>
    <font>
      <sz val="12"/>
      <color rgb="FFFF0000"/>
      <name val="Times New Roman"/>
      <family val="1"/>
    </font>
    <font>
      <sz val="12"/>
      <name val="Times New Roman"/>
      <family val="1"/>
    </font>
    <font>
      <sz val="11"/>
      <color theme="1"/>
      <name val="Aptos Narrow"/>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8"/>
      <color rgb="FF000000"/>
      <name val="Arial"/>
      <family val="2"/>
    </font>
    <font>
      <i/>
      <sz val="12"/>
      <color rgb="FF0070C0"/>
      <name val="Arial"/>
      <family val="2"/>
    </font>
  </fonts>
  <fills count="31">
    <fill>
      <patternFill patternType="none"/>
    </fill>
    <fill>
      <patternFill patternType="gray125"/>
    </fill>
    <fill>
      <patternFill patternType="solid">
        <fgColor rgb="FFBFBFBF"/>
        <bgColor indexed="64"/>
      </patternFill>
    </fill>
    <fill>
      <patternFill patternType="solid">
        <fgColor rgb="FFFBE4D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1">
    <xf numFmtId="0" fontId="0" fillId="0" borderId="0"/>
    <xf numFmtId="0" fontId="8" fillId="0" borderId="0" applyNumberFormat="0" applyFill="0" applyBorder="0" applyAlignment="0" applyProtection="0"/>
    <xf numFmtId="0" fontId="24" fillId="0" borderId="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5" borderId="0" applyNumberFormat="0" applyBorder="0" applyAlignment="0" applyProtection="0"/>
    <xf numFmtId="0" fontId="26" fillId="16"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23" borderId="0" applyNumberFormat="0" applyBorder="0" applyAlignment="0" applyProtection="0"/>
    <xf numFmtId="0" fontId="27" fillId="7" borderId="0" applyNumberFormat="0" applyBorder="0" applyAlignment="0" applyProtection="0"/>
    <xf numFmtId="0" fontId="28" fillId="24" borderId="8" applyNumberFormat="0" applyAlignment="0" applyProtection="0"/>
    <xf numFmtId="0" fontId="29" fillId="25" borderId="9" applyNumberFormat="0" applyAlignment="0" applyProtection="0"/>
    <xf numFmtId="43" fontId="24" fillId="0" borderId="0" applyFont="0" applyFill="0" applyBorder="0" applyAlignment="0" applyProtection="0"/>
    <xf numFmtId="164" fontId="24" fillId="0" borderId="0" applyFont="0" applyFill="0" applyBorder="0" applyAlignment="0" applyProtection="0"/>
    <xf numFmtId="0" fontId="30" fillId="0" borderId="0" applyNumberFormat="0" applyFill="0" applyBorder="0" applyAlignment="0" applyProtection="0"/>
    <xf numFmtId="0" fontId="31" fillId="8" borderId="0" applyNumberFormat="0" applyBorder="0" applyAlignment="0" applyProtection="0"/>
    <xf numFmtId="0" fontId="32" fillId="0" borderId="10" applyNumberFormat="0" applyFill="0" applyAlignment="0" applyProtection="0"/>
    <xf numFmtId="0" fontId="33" fillId="0" borderId="11" applyNumberFormat="0" applyFill="0" applyAlignment="0" applyProtection="0"/>
    <xf numFmtId="0" fontId="34" fillId="0" borderId="12" applyNumberFormat="0" applyFill="0" applyAlignment="0" applyProtection="0"/>
    <xf numFmtId="0" fontId="34" fillId="0" borderId="0" applyNumberFormat="0" applyFill="0" applyBorder="0" applyAlignment="0" applyProtection="0"/>
    <xf numFmtId="0" fontId="35" fillId="11" borderId="8" applyNumberFormat="0" applyAlignment="0" applyProtection="0"/>
    <xf numFmtId="0" fontId="36" fillId="0" borderId="13" applyNumberFormat="0" applyFill="0" applyAlignment="0" applyProtection="0"/>
    <xf numFmtId="164" fontId="24" fillId="0" borderId="0" applyFont="0" applyFill="0" applyBorder="0" applyAlignment="0" applyProtection="0"/>
    <xf numFmtId="0" fontId="37" fillId="26" borderId="0" applyNumberFormat="0" applyBorder="0" applyAlignment="0" applyProtection="0"/>
    <xf numFmtId="0" fontId="24" fillId="0" borderId="0"/>
    <xf numFmtId="0" fontId="24" fillId="27" borderId="14" applyNumberFormat="0" applyFont="0" applyAlignment="0" applyProtection="0"/>
    <xf numFmtId="0" fontId="38" fillId="24" borderId="15" applyNumberFormat="0" applyAlignment="0" applyProtection="0"/>
    <xf numFmtId="0" fontId="39" fillId="0" borderId="0" applyNumberFormat="0" applyFill="0" applyBorder="0" applyAlignment="0" applyProtection="0"/>
    <xf numFmtId="0" fontId="40" fillId="0" borderId="16" applyNumberFormat="0" applyFill="0" applyAlignment="0" applyProtection="0"/>
    <xf numFmtId="0" fontId="41" fillId="0" borderId="0" applyNumberFormat="0" applyFill="0" applyBorder="0" applyAlignment="0" applyProtection="0"/>
    <xf numFmtId="0" fontId="24" fillId="0" borderId="0">
      <alignment wrapText="1"/>
    </xf>
    <xf numFmtId="164" fontId="23" fillId="0" borderId="0" applyFont="0" applyFill="0" applyBorder="0" applyAlignment="0" applyProtection="0"/>
    <xf numFmtId="9" fontId="23" fillId="0" borderId="0" applyFont="0" applyFill="0" applyBorder="0" applyAlignment="0" applyProtection="0"/>
  </cellStyleXfs>
  <cellXfs count="92">
    <xf numFmtId="0" fontId="0" fillId="0" borderId="0" xfId="0"/>
    <xf numFmtId="0" fontId="1" fillId="3" borderId="1" xfId="0" applyFont="1" applyFill="1" applyBorder="1" applyAlignment="1">
      <alignment horizontal="center" vertical="center" wrapText="1"/>
    </xf>
    <xf numFmtId="0" fontId="6" fillId="4" borderId="1" xfId="0" applyFont="1" applyFill="1" applyBorder="1" applyAlignment="1">
      <alignment vertical="center" wrapText="1"/>
    </xf>
    <xf numFmtId="0" fontId="2" fillId="4" borderId="1" xfId="0" applyFont="1" applyFill="1" applyBorder="1" applyAlignment="1">
      <alignment vertical="center" wrapText="1"/>
    </xf>
    <xf numFmtId="0" fontId="10" fillId="0" borderId="0" xfId="1" applyFont="1" applyAlignment="1">
      <alignment vertical="center"/>
    </xf>
    <xf numFmtId="0" fontId="11" fillId="0" borderId="0" xfId="0" applyFont="1"/>
    <xf numFmtId="0" fontId="6" fillId="5" borderId="1" xfId="0" applyFont="1" applyFill="1" applyBorder="1" applyAlignment="1">
      <alignment vertical="center" wrapText="1"/>
    </xf>
    <xf numFmtId="0" fontId="2" fillId="5" borderId="1" xfId="0" applyFont="1" applyFill="1" applyBorder="1" applyAlignment="1">
      <alignment vertical="center" wrapText="1"/>
    </xf>
    <xf numFmtId="0" fontId="2" fillId="5" borderId="1" xfId="0" applyFont="1" applyFill="1" applyBorder="1" applyAlignment="1">
      <alignment horizontal="center" vertical="center" wrapText="1"/>
    </xf>
    <xf numFmtId="0" fontId="2" fillId="0" borderId="1" xfId="0" applyFont="1" applyBorder="1" applyAlignment="1">
      <alignment vertical="top" wrapText="1"/>
    </xf>
    <xf numFmtId="0" fontId="13" fillId="0" borderId="0" xfId="0" applyFont="1"/>
    <xf numFmtId="0" fontId="17" fillId="0" borderId="6" xfId="0" applyFont="1" applyBorder="1" applyAlignment="1">
      <alignment vertical="top" wrapText="1"/>
    </xf>
    <xf numFmtId="0" fontId="17" fillId="0" borderId="1" xfId="0" applyFont="1" applyBorder="1" applyAlignment="1">
      <alignment horizontal="center" vertical="top" wrapText="1"/>
    </xf>
    <xf numFmtId="0" fontId="18" fillId="0" borderId="1" xfId="0" applyFont="1" applyBorder="1" applyAlignment="1">
      <alignment vertical="top" wrapText="1"/>
    </xf>
    <xf numFmtId="0" fontId="17" fillId="0" borderId="1" xfId="0" applyFont="1" applyBorder="1" applyAlignment="1">
      <alignment vertical="top" wrapText="1"/>
    </xf>
    <xf numFmtId="0" fontId="13" fillId="0" borderId="0" xfId="0" applyFont="1" applyAlignment="1">
      <alignment vertical="top"/>
    </xf>
    <xf numFmtId="0" fontId="13" fillId="0" borderId="0" xfId="0" applyFont="1" applyAlignment="1">
      <alignment horizontal="center" vertical="center"/>
    </xf>
    <xf numFmtId="0" fontId="21" fillId="0" borderId="1" xfId="0" applyFont="1" applyBorder="1" applyAlignment="1">
      <alignment horizontal="center" vertical="top" wrapText="1"/>
    </xf>
    <xf numFmtId="0" fontId="17" fillId="0" borderId="7" xfId="0" applyFont="1" applyBorder="1" applyAlignment="1">
      <alignment vertical="top" wrapText="1"/>
    </xf>
    <xf numFmtId="0" fontId="17" fillId="0" borderId="6" xfId="0" applyFont="1" applyBorder="1" applyAlignment="1">
      <alignment horizontal="center" vertical="top" wrapText="1"/>
    </xf>
    <xf numFmtId="0" fontId="22" fillId="0" borderId="6" xfId="0" applyFont="1" applyBorder="1" applyAlignment="1">
      <alignment vertical="top"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top" wrapText="1"/>
    </xf>
    <xf numFmtId="17" fontId="2" fillId="0" borderId="1" xfId="0" applyNumberFormat="1" applyFont="1" applyBorder="1" applyAlignment="1">
      <alignment horizontal="center" vertical="top" wrapText="1"/>
    </xf>
    <xf numFmtId="0" fontId="6" fillId="0" borderId="1" xfId="0" applyFont="1" applyBorder="1" applyAlignment="1">
      <alignment vertical="top" wrapText="1"/>
    </xf>
    <xf numFmtId="0" fontId="3" fillId="0" borderId="1" xfId="0" applyFont="1" applyBorder="1" applyAlignment="1">
      <alignment vertical="top" wrapText="1"/>
    </xf>
    <xf numFmtId="0" fontId="6" fillId="4" borderId="1" xfId="0" applyFont="1" applyFill="1" applyBorder="1" applyAlignment="1">
      <alignment vertical="top" wrapText="1"/>
    </xf>
    <xf numFmtId="0" fontId="6" fillId="4" borderId="1" xfId="0" applyFont="1" applyFill="1" applyBorder="1" applyAlignment="1">
      <alignment horizontal="center" vertical="top" wrapText="1"/>
    </xf>
    <xf numFmtId="0" fontId="6" fillId="5" borderId="1" xfId="0" applyFont="1" applyFill="1" applyBorder="1" applyAlignment="1">
      <alignment vertical="top" wrapText="1"/>
    </xf>
    <xf numFmtId="0" fontId="6" fillId="5" borderId="1" xfId="0" applyFont="1" applyFill="1" applyBorder="1" applyAlignment="1">
      <alignment horizontal="center" vertical="top" wrapText="1"/>
    </xf>
    <xf numFmtId="0" fontId="7" fillId="5" borderId="1" xfId="0" applyFont="1" applyFill="1" applyBorder="1" applyAlignment="1">
      <alignment vertical="top" wrapText="1"/>
    </xf>
    <xf numFmtId="0" fontId="2" fillId="5" borderId="1" xfId="0" applyFont="1" applyFill="1" applyBorder="1" applyAlignment="1">
      <alignment horizontal="center" vertical="top" wrapText="1"/>
    </xf>
    <xf numFmtId="0" fontId="2" fillId="5" borderId="1" xfId="0" applyFont="1" applyFill="1" applyBorder="1" applyAlignment="1">
      <alignment vertical="top" wrapText="1"/>
    </xf>
    <xf numFmtId="0" fontId="12" fillId="0" borderId="0" xfId="0" applyFont="1" applyAlignment="1">
      <alignment horizontal="center"/>
    </xf>
    <xf numFmtId="0" fontId="8" fillId="0" borderId="1" xfId="1" applyBorder="1" applyAlignment="1">
      <alignment vertical="top" wrapText="1"/>
    </xf>
    <xf numFmtId="0" fontId="17" fillId="0" borderId="19" xfId="0" applyFont="1" applyBorder="1" applyAlignment="1">
      <alignment vertical="top" wrapText="1"/>
    </xf>
    <xf numFmtId="0" fontId="17" fillId="0" borderId="4" xfId="0" applyFont="1" applyBorder="1" applyAlignment="1">
      <alignment vertical="top" wrapText="1"/>
    </xf>
    <xf numFmtId="0" fontId="8" fillId="0" borderId="4" xfId="1" applyBorder="1" applyAlignment="1">
      <alignment vertical="top" wrapText="1"/>
    </xf>
    <xf numFmtId="0" fontId="22" fillId="0" borderId="4" xfId="0" applyFont="1" applyBorder="1" applyAlignment="1">
      <alignment vertical="top" wrapText="1"/>
    </xf>
    <xf numFmtId="0" fontId="17" fillId="0" borderId="18" xfId="0" applyFont="1" applyBorder="1" applyAlignment="1">
      <alignment vertical="top" wrapText="1"/>
    </xf>
    <xf numFmtId="0" fontId="17" fillId="0" borderId="4" xfId="0" applyFont="1" applyBorder="1" applyAlignment="1">
      <alignment horizontal="center" vertical="top" wrapText="1"/>
    </xf>
    <xf numFmtId="0" fontId="14" fillId="3" borderId="29" xfId="0" applyFont="1" applyFill="1" applyBorder="1" applyAlignment="1">
      <alignment vertical="center" wrapText="1"/>
    </xf>
    <xf numFmtId="0" fontId="14" fillId="3" borderId="29" xfId="0" applyFont="1" applyFill="1" applyBorder="1" applyAlignment="1">
      <alignment vertical="center"/>
    </xf>
    <xf numFmtId="0" fontId="14" fillId="3" borderId="30" xfId="0" applyFont="1" applyFill="1" applyBorder="1" applyAlignment="1">
      <alignment vertical="center" wrapText="1"/>
    </xf>
    <xf numFmtId="0" fontId="17" fillId="29" borderId="1" xfId="0" applyFont="1" applyFill="1" applyBorder="1" applyAlignment="1">
      <alignment vertical="top" wrapText="1"/>
    </xf>
    <xf numFmtId="0" fontId="8" fillId="0" borderId="0" xfId="1" applyAlignment="1">
      <alignment vertical="center" wrapText="1"/>
    </xf>
    <xf numFmtId="9" fontId="17" fillId="28" borderId="1" xfId="0" applyNumberFormat="1" applyFont="1" applyFill="1" applyBorder="1" applyAlignment="1">
      <alignment vertical="top" wrapText="1"/>
    </xf>
    <xf numFmtId="9" fontId="17" fillId="28" borderId="4" xfId="50" applyFont="1" applyFill="1" applyBorder="1" applyAlignment="1">
      <alignment vertical="top" wrapText="1"/>
    </xf>
    <xf numFmtId="0" fontId="13" fillId="0" borderId="0" xfId="0" applyFont="1" applyAlignment="1"/>
    <xf numFmtId="9" fontId="17" fillId="0" borderId="4" xfId="50" applyFont="1" applyFill="1" applyBorder="1" applyAlignment="1">
      <alignment vertical="top" wrapText="1"/>
    </xf>
    <xf numFmtId="0" fontId="8" fillId="0" borderId="1" xfId="1" applyBorder="1" applyAlignment="1">
      <alignment vertical="center" wrapText="1"/>
    </xf>
    <xf numFmtId="9" fontId="17" fillId="30" borderId="1" xfId="0" applyNumberFormat="1" applyFont="1" applyFill="1" applyBorder="1" applyAlignment="1">
      <alignment vertical="top" wrapText="1"/>
    </xf>
    <xf numFmtId="0" fontId="17" fillId="0" borderId="2" xfId="0" applyFont="1" applyBorder="1" applyAlignment="1">
      <alignment horizontal="left" vertical="top" wrapText="1"/>
    </xf>
    <xf numFmtId="0" fontId="17" fillId="0" borderId="4" xfId="0" applyFont="1" applyBorder="1" applyAlignment="1">
      <alignment horizontal="left" vertical="top" wrapText="1"/>
    </xf>
    <xf numFmtId="9" fontId="17" fillId="0" borderId="2" xfId="50" applyFont="1" applyFill="1" applyBorder="1" applyAlignment="1">
      <alignment horizontal="right" vertical="top" wrapText="1"/>
    </xf>
    <xf numFmtId="9" fontId="17" fillId="0" borderId="4" xfId="50" applyFont="1" applyFill="1" applyBorder="1" applyAlignment="1">
      <alignment horizontal="right" vertical="top" wrapText="1"/>
    </xf>
    <xf numFmtId="0" fontId="22" fillId="0" borderId="2" xfId="0" applyFont="1" applyBorder="1" applyAlignment="1">
      <alignment horizontal="left" vertical="top" wrapText="1"/>
    </xf>
    <xf numFmtId="0" fontId="22" fillId="0" borderId="4" xfId="0" applyFont="1" applyBorder="1" applyAlignment="1">
      <alignment horizontal="left" vertical="top" wrapText="1"/>
    </xf>
    <xf numFmtId="9" fontId="17" fillId="28" borderId="2" xfId="0" applyNumberFormat="1" applyFont="1" applyFill="1" applyBorder="1" applyAlignment="1">
      <alignment vertical="top" wrapText="1"/>
    </xf>
    <xf numFmtId="0" fontId="17" fillId="28" borderId="4" xfId="0" applyFont="1" applyFill="1" applyBorder="1" applyAlignment="1">
      <alignment vertical="top" wrapText="1"/>
    </xf>
    <xf numFmtId="9" fontId="17" fillId="28" borderId="2" xfId="50" applyFont="1" applyFill="1" applyBorder="1" applyAlignment="1">
      <alignment horizontal="center" vertical="center" wrapText="1"/>
    </xf>
    <xf numFmtId="9" fontId="17" fillId="28" borderId="4" xfId="5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22"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24" xfId="0" applyFont="1" applyFill="1" applyBorder="1" applyAlignment="1">
      <alignment vertical="center" wrapText="1"/>
    </xf>
    <xf numFmtId="0" fontId="14" fillId="3" borderId="27" xfId="0" applyFont="1" applyFill="1" applyBorder="1" applyAlignment="1">
      <alignment vertical="center" wrapText="1"/>
    </xf>
    <xf numFmtId="0" fontId="14" fillId="3" borderId="23"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8" fillId="0" borderId="2" xfId="1" applyBorder="1" applyAlignment="1">
      <alignment horizontal="left" vertical="top" wrapText="1"/>
    </xf>
    <xf numFmtId="0" fontId="8" fillId="0" borderId="4" xfId="1" applyBorder="1" applyAlignment="1">
      <alignment horizontal="left" vertical="top" wrapText="1"/>
    </xf>
    <xf numFmtId="0" fontId="12" fillId="0" borderId="0" xfId="0" applyFont="1" applyAlignment="1">
      <alignment horizontal="center"/>
    </xf>
    <xf numFmtId="0" fontId="14" fillId="3" borderId="1"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8"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42" fillId="3" borderId="20" xfId="0" applyFont="1" applyFill="1" applyBorder="1" applyAlignment="1">
      <alignment horizontal="center" vertical="center" wrapText="1"/>
    </xf>
    <xf numFmtId="0" fontId="42" fillId="3" borderId="21" xfId="0" applyFont="1" applyFill="1" applyBorder="1" applyAlignment="1">
      <alignment horizontal="center" vertical="center" wrapText="1"/>
    </xf>
    <xf numFmtId="0" fontId="42" fillId="3" borderId="22" xfId="0" applyFont="1" applyFill="1" applyBorder="1" applyAlignment="1">
      <alignment horizontal="center" vertical="center" wrapText="1"/>
    </xf>
    <xf numFmtId="0" fontId="14" fillId="3" borderId="28" xfId="0" applyFont="1" applyFill="1" applyBorder="1" applyAlignment="1">
      <alignment horizontal="center" vertical="center"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5" fillId="0" borderId="0" xfId="0" applyFont="1" applyAlignment="1">
      <alignment horizontal="center" wrapText="1"/>
    </xf>
    <xf numFmtId="0" fontId="5" fillId="0" borderId="0" xfId="0" applyFont="1" applyAlignment="1">
      <alignment horizontal="center"/>
    </xf>
    <xf numFmtId="0" fontId="5" fillId="0" borderId="5" xfId="0" applyFont="1" applyBorder="1" applyAlignment="1">
      <alignment horizontal="center"/>
    </xf>
  </cellXfs>
  <cellStyles count="51">
    <cellStyle name="20% - Accent1 2" xfId="3" xr:uid="{5D83FC78-83A7-4894-AB34-A1693334FF32}"/>
    <cellStyle name="20% - Accent2 2" xfId="4" xr:uid="{EF21EC77-8D76-41BC-AA81-A1084CAEEA81}"/>
    <cellStyle name="20% - Accent3 2" xfId="5" xr:uid="{2B88776A-C4E4-4FE8-92E3-136743EF9C02}"/>
    <cellStyle name="20% - Accent4 2" xfId="6" xr:uid="{22FE92FC-DE2B-4D55-8E69-CDFE6684B947}"/>
    <cellStyle name="20% - Accent5 2" xfId="7" xr:uid="{383F341D-29EA-4E57-995E-9FEBD5D926D4}"/>
    <cellStyle name="20% - Accent6 2" xfId="8" xr:uid="{311DABCB-3389-482A-893B-E65A1FEF760D}"/>
    <cellStyle name="40% - Accent1 2" xfId="9" xr:uid="{FDB8FB00-AE88-464A-9850-910C8C62EE34}"/>
    <cellStyle name="40% - Accent2 2" xfId="10" xr:uid="{115E1A2F-E7B6-4325-925E-D65D31FA7B8C}"/>
    <cellStyle name="40% - Accent3 2" xfId="11" xr:uid="{6209FC47-601F-4762-97FB-C7B78B287445}"/>
    <cellStyle name="40% - Accent4 2" xfId="12" xr:uid="{D4AED97F-9412-4DE2-BCD8-9F7D4523AB5D}"/>
    <cellStyle name="40% - Accent5 2" xfId="13" xr:uid="{E5C96E2C-A468-40F4-A716-784C04631EDE}"/>
    <cellStyle name="40% - Accent6 2" xfId="14" xr:uid="{FA006CBB-1813-45BC-9779-2398E43D8518}"/>
    <cellStyle name="60% - Accent1 2" xfId="15" xr:uid="{6A06DFFF-6CDE-45CB-B146-39531915EF5F}"/>
    <cellStyle name="60% - Accent2 2" xfId="16" xr:uid="{530180D0-F7A2-4B09-A17F-F27A33F4706C}"/>
    <cellStyle name="60% - Accent3 2" xfId="17" xr:uid="{EEED2867-A5A4-49EC-8F0A-A79E2A19CD62}"/>
    <cellStyle name="60% - Accent4 2" xfId="18" xr:uid="{62F86400-1E4B-4300-A6F4-E8AD543FD9D1}"/>
    <cellStyle name="60% - Accent5 2" xfId="19" xr:uid="{593068DA-F4FA-4EE1-BF13-1BB420F5ADAE}"/>
    <cellStyle name="60% - Accent6 2" xfId="20" xr:uid="{95450F73-BE17-4F27-B23A-01BE5A929490}"/>
    <cellStyle name="Accent1 2" xfId="21" xr:uid="{274FB3B0-AA80-4B3C-96BC-743731F06E87}"/>
    <cellStyle name="Accent2 2" xfId="22" xr:uid="{9BDB4E12-451A-4103-A3DE-6C9AB09A94F0}"/>
    <cellStyle name="Accent3 2" xfId="23" xr:uid="{521F3C9E-DAE8-4137-B34D-52F9C75F3CD6}"/>
    <cellStyle name="Accent4 2" xfId="24" xr:uid="{1A10130A-2C7A-46B2-81C8-E4E01255A9A9}"/>
    <cellStyle name="Accent5 2" xfId="25" xr:uid="{7454A75E-BD9C-4EE0-AAFB-51974BBF29AC}"/>
    <cellStyle name="Accent6 2" xfId="26" xr:uid="{002495C1-7C86-4D80-9C3C-8287B1C229AC}"/>
    <cellStyle name="Bad 2" xfId="27" xr:uid="{808C52E3-26BF-43A1-91A2-80C6EE978B9C}"/>
    <cellStyle name="Calculation 2" xfId="28" xr:uid="{963D75B2-F0A0-42F9-A1F6-9FD0F19D61B7}"/>
    <cellStyle name="Check Cell 2" xfId="29" xr:uid="{469ACEB0-15DE-4D77-BB70-F225FF3D6468}"/>
    <cellStyle name="Comma 2" xfId="30" xr:uid="{650A5DBE-E1ED-4A26-9846-05A7A916F105}"/>
    <cellStyle name="Currency 2" xfId="31" xr:uid="{B4898E23-3CEC-4F15-8B06-FC0A89FECAED}"/>
    <cellStyle name="Currency 3" xfId="49" xr:uid="{06C34977-183E-425E-96E8-6AC9AE0086A6}"/>
    <cellStyle name="Explanatory Text 2" xfId="32" xr:uid="{CF075068-EDCD-49CC-8FC6-5990D74018D0}"/>
    <cellStyle name="Good 2" xfId="33" xr:uid="{5BADF66F-AAB1-4489-BFA3-AF7771EB2FBE}"/>
    <cellStyle name="Heading 1 2" xfId="34" xr:uid="{83C37E52-2134-4503-BDE5-74E0D1A7CDFF}"/>
    <cellStyle name="Heading 2 2" xfId="35" xr:uid="{D67FB0B9-54EC-40DF-A58D-AF1C43FBC08E}"/>
    <cellStyle name="Heading 3 2" xfId="36" xr:uid="{87A6A10C-5DA6-46D6-B15A-62F516D7D044}"/>
    <cellStyle name="Heading 4 2" xfId="37" xr:uid="{F11E0768-005B-403A-BA68-0F6142BF956A}"/>
    <cellStyle name="Hyperlink" xfId="1" builtinId="8"/>
    <cellStyle name="Input 2" xfId="38" xr:uid="{92B2952A-9FFF-4A37-94E5-366A7708FBA3}"/>
    <cellStyle name="Linked Cell 2" xfId="39" xr:uid="{8A5FFDAF-D4D9-434D-B84B-ADCA9E4C578A}"/>
    <cellStyle name="Monétaire 2" xfId="40" xr:uid="{C6C88C3D-B913-46C2-AED8-724ABCFCEBFA}"/>
    <cellStyle name="Neutral 2" xfId="41" xr:uid="{5DA04793-7A0C-4DE0-9DDE-564BBCF08937}"/>
    <cellStyle name="Normal" xfId="0" builtinId="0"/>
    <cellStyle name="Normal 2" xfId="42" xr:uid="{4E54C581-C0E7-4FA2-B6E1-4263D5DAAFD9}"/>
    <cellStyle name="Normal 3" xfId="2" xr:uid="{A0896840-37C8-4016-9569-9D40918BFE6D}"/>
    <cellStyle name="Normal 4" xfId="48" xr:uid="{F234DEDA-9A0D-4460-8ADD-31E86C4703CC}"/>
    <cellStyle name="Note 2" xfId="43" xr:uid="{73F53EEB-2422-4C9C-AEBE-0F1705177421}"/>
    <cellStyle name="Output 2" xfId="44" xr:uid="{2F465A21-675C-4471-ABC6-952FD60AE12B}"/>
    <cellStyle name="Percent" xfId="50" builtinId="5"/>
    <cellStyle name="Title 2" xfId="45" xr:uid="{1D029D6A-9394-4BD2-B2F9-63622D22F16B}"/>
    <cellStyle name="Total 2" xfId="46" xr:uid="{FB25C0BE-7E1F-4CEE-BA1E-48C5154C8399}"/>
    <cellStyle name="Warning Text 2" xfId="47" xr:uid="{DD27D543-30F8-4251-8425-1563F34CC9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8</xdr:col>
      <xdr:colOff>847725</xdr:colOff>
      <xdr:row>10</xdr:row>
      <xdr:rowOff>28575</xdr:rowOff>
    </xdr:from>
    <xdr:to>
      <xdr:col>8</xdr:col>
      <xdr:colOff>933450</xdr:colOff>
      <xdr:row>10</xdr:row>
      <xdr:rowOff>171450</xdr:rowOff>
    </xdr:to>
    <xdr:sp macro="" textlink="">
      <xdr:nvSpPr>
        <xdr:cNvPr id="2" name="Text Box 3">
          <a:extLst>
            <a:ext uri="{FF2B5EF4-FFF2-40B4-BE49-F238E27FC236}">
              <a16:creationId xmlns:a16="http://schemas.microsoft.com/office/drawing/2014/main" id="{00000000-0008-0000-0000-0000BC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3" name="Text Box 17">
          <a:extLst>
            <a:ext uri="{FF2B5EF4-FFF2-40B4-BE49-F238E27FC236}">
              <a16:creationId xmlns:a16="http://schemas.microsoft.com/office/drawing/2014/main" id="{00000000-0008-0000-0000-0000BD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4" name="Text Box 19">
          <a:extLst>
            <a:ext uri="{FF2B5EF4-FFF2-40B4-BE49-F238E27FC236}">
              <a16:creationId xmlns:a16="http://schemas.microsoft.com/office/drawing/2014/main" id="{00000000-0008-0000-0000-0000BE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5" name="Text Box 20">
          <a:extLst>
            <a:ext uri="{FF2B5EF4-FFF2-40B4-BE49-F238E27FC236}">
              <a16:creationId xmlns:a16="http://schemas.microsoft.com/office/drawing/2014/main" id="{00000000-0008-0000-0000-0000BF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6" name="Text Box 21">
          <a:extLst>
            <a:ext uri="{FF2B5EF4-FFF2-40B4-BE49-F238E27FC236}">
              <a16:creationId xmlns:a16="http://schemas.microsoft.com/office/drawing/2014/main" id="{00000000-0008-0000-0000-0000C0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7" name="Text Box 22">
          <a:extLst>
            <a:ext uri="{FF2B5EF4-FFF2-40B4-BE49-F238E27FC236}">
              <a16:creationId xmlns:a16="http://schemas.microsoft.com/office/drawing/2014/main" id="{00000000-0008-0000-0000-0000C1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8" name="Text Box 24">
          <a:extLst>
            <a:ext uri="{FF2B5EF4-FFF2-40B4-BE49-F238E27FC236}">
              <a16:creationId xmlns:a16="http://schemas.microsoft.com/office/drawing/2014/main" id="{00000000-0008-0000-0000-0000C28A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9" name="Text Box 25">
          <a:extLst>
            <a:ext uri="{FF2B5EF4-FFF2-40B4-BE49-F238E27FC236}">
              <a16:creationId xmlns:a16="http://schemas.microsoft.com/office/drawing/2014/main" id="{00000000-0008-0000-0000-0000C38A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0" name="Text Box 27">
          <a:extLst>
            <a:ext uri="{FF2B5EF4-FFF2-40B4-BE49-F238E27FC236}">
              <a16:creationId xmlns:a16="http://schemas.microsoft.com/office/drawing/2014/main" id="{00000000-0008-0000-0000-0000C4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1" name="Text Box 28">
          <a:extLst>
            <a:ext uri="{FF2B5EF4-FFF2-40B4-BE49-F238E27FC236}">
              <a16:creationId xmlns:a16="http://schemas.microsoft.com/office/drawing/2014/main" id="{00000000-0008-0000-0000-0000C5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2" name="Text Box 29">
          <a:extLst>
            <a:ext uri="{FF2B5EF4-FFF2-40B4-BE49-F238E27FC236}">
              <a16:creationId xmlns:a16="http://schemas.microsoft.com/office/drawing/2014/main" id="{00000000-0008-0000-0000-0000C6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3" name="Text Box 30">
          <a:extLst>
            <a:ext uri="{FF2B5EF4-FFF2-40B4-BE49-F238E27FC236}">
              <a16:creationId xmlns:a16="http://schemas.microsoft.com/office/drawing/2014/main" id="{00000000-0008-0000-0000-0000C7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4" name="Text Box 3">
          <a:extLst>
            <a:ext uri="{FF2B5EF4-FFF2-40B4-BE49-F238E27FC236}">
              <a16:creationId xmlns:a16="http://schemas.microsoft.com/office/drawing/2014/main" id="{00000000-0008-0000-0000-0000C8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5" name="Text Box 33">
          <a:extLst>
            <a:ext uri="{FF2B5EF4-FFF2-40B4-BE49-F238E27FC236}">
              <a16:creationId xmlns:a16="http://schemas.microsoft.com/office/drawing/2014/main" id="{00000000-0008-0000-0000-0000C9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6" name="Text Box 35">
          <a:extLst>
            <a:ext uri="{FF2B5EF4-FFF2-40B4-BE49-F238E27FC236}">
              <a16:creationId xmlns:a16="http://schemas.microsoft.com/office/drawing/2014/main" id="{00000000-0008-0000-0000-0000CA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7" name="Text Box 36">
          <a:extLst>
            <a:ext uri="{FF2B5EF4-FFF2-40B4-BE49-F238E27FC236}">
              <a16:creationId xmlns:a16="http://schemas.microsoft.com/office/drawing/2014/main" id="{00000000-0008-0000-0000-0000CB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8" name="Text Box 37">
          <a:extLst>
            <a:ext uri="{FF2B5EF4-FFF2-40B4-BE49-F238E27FC236}">
              <a16:creationId xmlns:a16="http://schemas.microsoft.com/office/drawing/2014/main" id="{00000000-0008-0000-0000-0000CC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19" name="Text Box 38">
          <a:extLst>
            <a:ext uri="{FF2B5EF4-FFF2-40B4-BE49-F238E27FC236}">
              <a16:creationId xmlns:a16="http://schemas.microsoft.com/office/drawing/2014/main" id="{00000000-0008-0000-0000-0000CD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20" name="Text Box 40">
          <a:extLst>
            <a:ext uri="{FF2B5EF4-FFF2-40B4-BE49-F238E27FC236}">
              <a16:creationId xmlns:a16="http://schemas.microsoft.com/office/drawing/2014/main" id="{00000000-0008-0000-0000-0000CE8A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21" name="Text Box 41">
          <a:extLst>
            <a:ext uri="{FF2B5EF4-FFF2-40B4-BE49-F238E27FC236}">
              <a16:creationId xmlns:a16="http://schemas.microsoft.com/office/drawing/2014/main" id="{00000000-0008-0000-0000-0000CF8A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2" name="Text Box 43">
          <a:extLst>
            <a:ext uri="{FF2B5EF4-FFF2-40B4-BE49-F238E27FC236}">
              <a16:creationId xmlns:a16="http://schemas.microsoft.com/office/drawing/2014/main" id="{00000000-0008-0000-0000-0000D0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3" name="Text Box 44">
          <a:extLst>
            <a:ext uri="{FF2B5EF4-FFF2-40B4-BE49-F238E27FC236}">
              <a16:creationId xmlns:a16="http://schemas.microsoft.com/office/drawing/2014/main" id="{00000000-0008-0000-0000-0000D1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4" name="Text Box 45">
          <a:extLst>
            <a:ext uri="{FF2B5EF4-FFF2-40B4-BE49-F238E27FC236}">
              <a16:creationId xmlns:a16="http://schemas.microsoft.com/office/drawing/2014/main" id="{00000000-0008-0000-0000-0000D2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5" name="Text Box 46">
          <a:extLst>
            <a:ext uri="{FF2B5EF4-FFF2-40B4-BE49-F238E27FC236}">
              <a16:creationId xmlns:a16="http://schemas.microsoft.com/office/drawing/2014/main" id="{00000000-0008-0000-0000-0000D38A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6" name="Text Box 3">
          <a:extLst>
            <a:ext uri="{FF2B5EF4-FFF2-40B4-BE49-F238E27FC236}">
              <a16:creationId xmlns:a16="http://schemas.microsoft.com/office/drawing/2014/main" id="{00000000-0008-0000-0000-0000D4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7" name="Text Box 17">
          <a:extLst>
            <a:ext uri="{FF2B5EF4-FFF2-40B4-BE49-F238E27FC236}">
              <a16:creationId xmlns:a16="http://schemas.microsoft.com/office/drawing/2014/main" id="{00000000-0008-0000-0000-0000D5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8" name="Text Box 19">
          <a:extLst>
            <a:ext uri="{FF2B5EF4-FFF2-40B4-BE49-F238E27FC236}">
              <a16:creationId xmlns:a16="http://schemas.microsoft.com/office/drawing/2014/main" id="{00000000-0008-0000-0000-0000D6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9" name="Text Box 20">
          <a:extLst>
            <a:ext uri="{FF2B5EF4-FFF2-40B4-BE49-F238E27FC236}">
              <a16:creationId xmlns:a16="http://schemas.microsoft.com/office/drawing/2014/main" id="{00000000-0008-0000-0000-0000D7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0" name="Text Box 21">
          <a:extLst>
            <a:ext uri="{FF2B5EF4-FFF2-40B4-BE49-F238E27FC236}">
              <a16:creationId xmlns:a16="http://schemas.microsoft.com/office/drawing/2014/main" id="{00000000-0008-0000-0000-0000D8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1" name="Text Box 22">
          <a:extLst>
            <a:ext uri="{FF2B5EF4-FFF2-40B4-BE49-F238E27FC236}">
              <a16:creationId xmlns:a16="http://schemas.microsoft.com/office/drawing/2014/main" id="{00000000-0008-0000-0000-0000D9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2" name="Text Box 24">
          <a:extLst>
            <a:ext uri="{FF2B5EF4-FFF2-40B4-BE49-F238E27FC236}">
              <a16:creationId xmlns:a16="http://schemas.microsoft.com/office/drawing/2014/main" id="{00000000-0008-0000-0000-0000DA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3" name="Text Box 25">
          <a:extLst>
            <a:ext uri="{FF2B5EF4-FFF2-40B4-BE49-F238E27FC236}">
              <a16:creationId xmlns:a16="http://schemas.microsoft.com/office/drawing/2014/main" id="{00000000-0008-0000-0000-0000DB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4" name="Text Box 27">
          <a:extLst>
            <a:ext uri="{FF2B5EF4-FFF2-40B4-BE49-F238E27FC236}">
              <a16:creationId xmlns:a16="http://schemas.microsoft.com/office/drawing/2014/main" id="{00000000-0008-0000-0000-0000DC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5" name="Text Box 28">
          <a:extLst>
            <a:ext uri="{FF2B5EF4-FFF2-40B4-BE49-F238E27FC236}">
              <a16:creationId xmlns:a16="http://schemas.microsoft.com/office/drawing/2014/main" id="{00000000-0008-0000-0000-0000DD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6" name="Text Box 29">
          <a:extLst>
            <a:ext uri="{FF2B5EF4-FFF2-40B4-BE49-F238E27FC236}">
              <a16:creationId xmlns:a16="http://schemas.microsoft.com/office/drawing/2014/main" id="{00000000-0008-0000-0000-0000DE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7" name="Text Box 30">
          <a:extLst>
            <a:ext uri="{FF2B5EF4-FFF2-40B4-BE49-F238E27FC236}">
              <a16:creationId xmlns:a16="http://schemas.microsoft.com/office/drawing/2014/main" id="{00000000-0008-0000-0000-0000DF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8" name="Text Box 3">
          <a:extLst>
            <a:ext uri="{FF2B5EF4-FFF2-40B4-BE49-F238E27FC236}">
              <a16:creationId xmlns:a16="http://schemas.microsoft.com/office/drawing/2014/main" id="{00000000-0008-0000-0000-0000E0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39" name="Text Box 33">
          <a:extLst>
            <a:ext uri="{FF2B5EF4-FFF2-40B4-BE49-F238E27FC236}">
              <a16:creationId xmlns:a16="http://schemas.microsoft.com/office/drawing/2014/main" id="{00000000-0008-0000-0000-0000E1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0" name="Text Box 35">
          <a:extLst>
            <a:ext uri="{FF2B5EF4-FFF2-40B4-BE49-F238E27FC236}">
              <a16:creationId xmlns:a16="http://schemas.microsoft.com/office/drawing/2014/main" id="{00000000-0008-0000-0000-0000E2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1" name="Text Box 36">
          <a:extLst>
            <a:ext uri="{FF2B5EF4-FFF2-40B4-BE49-F238E27FC236}">
              <a16:creationId xmlns:a16="http://schemas.microsoft.com/office/drawing/2014/main" id="{00000000-0008-0000-0000-0000E3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2" name="Text Box 37">
          <a:extLst>
            <a:ext uri="{FF2B5EF4-FFF2-40B4-BE49-F238E27FC236}">
              <a16:creationId xmlns:a16="http://schemas.microsoft.com/office/drawing/2014/main" id="{00000000-0008-0000-0000-0000E4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3" name="Text Box 38">
          <a:extLst>
            <a:ext uri="{FF2B5EF4-FFF2-40B4-BE49-F238E27FC236}">
              <a16:creationId xmlns:a16="http://schemas.microsoft.com/office/drawing/2014/main" id="{00000000-0008-0000-0000-0000E5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4" name="Text Box 40">
          <a:extLst>
            <a:ext uri="{FF2B5EF4-FFF2-40B4-BE49-F238E27FC236}">
              <a16:creationId xmlns:a16="http://schemas.microsoft.com/office/drawing/2014/main" id="{00000000-0008-0000-0000-0000E6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5" name="Text Box 41">
          <a:extLst>
            <a:ext uri="{FF2B5EF4-FFF2-40B4-BE49-F238E27FC236}">
              <a16:creationId xmlns:a16="http://schemas.microsoft.com/office/drawing/2014/main" id="{00000000-0008-0000-0000-0000E7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6" name="Text Box 43">
          <a:extLst>
            <a:ext uri="{FF2B5EF4-FFF2-40B4-BE49-F238E27FC236}">
              <a16:creationId xmlns:a16="http://schemas.microsoft.com/office/drawing/2014/main" id="{00000000-0008-0000-0000-0000E8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7" name="Text Box 44">
          <a:extLst>
            <a:ext uri="{FF2B5EF4-FFF2-40B4-BE49-F238E27FC236}">
              <a16:creationId xmlns:a16="http://schemas.microsoft.com/office/drawing/2014/main" id="{00000000-0008-0000-0000-0000E9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8" name="Text Box 45">
          <a:extLst>
            <a:ext uri="{FF2B5EF4-FFF2-40B4-BE49-F238E27FC236}">
              <a16:creationId xmlns:a16="http://schemas.microsoft.com/office/drawing/2014/main" id="{00000000-0008-0000-0000-0000EA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49" name="Text Box 46">
          <a:extLst>
            <a:ext uri="{FF2B5EF4-FFF2-40B4-BE49-F238E27FC236}">
              <a16:creationId xmlns:a16="http://schemas.microsoft.com/office/drawing/2014/main" id="{00000000-0008-0000-0000-0000EB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0" name="Text Box 3">
          <a:extLst>
            <a:ext uri="{FF2B5EF4-FFF2-40B4-BE49-F238E27FC236}">
              <a16:creationId xmlns:a16="http://schemas.microsoft.com/office/drawing/2014/main" id="{00000000-0008-0000-0000-0000EC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1" name="Text Box 17">
          <a:extLst>
            <a:ext uri="{FF2B5EF4-FFF2-40B4-BE49-F238E27FC236}">
              <a16:creationId xmlns:a16="http://schemas.microsoft.com/office/drawing/2014/main" id="{00000000-0008-0000-0000-0000ED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2" name="Text Box 19">
          <a:extLst>
            <a:ext uri="{FF2B5EF4-FFF2-40B4-BE49-F238E27FC236}">
              <a16:creationId xmlns:a16="http://schemas.microsoft.com/office/drawing/2014/main" id="{00000000-0008-0000-0000-0000EE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3" name="Text Box 20">
          <a:extLst>
            <a:ext uri="{FF2B5EF4-FFF2-40B4-BE49-F238E27FC236}">
              <a16:creationId xmlns:a16="http://schemas.microsoft.com/office/drawing/2014/main" id="{00000000-0008-0000-0000-0000EF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4" name="Text Box 21">
          <a:extLst>
            <a:ext uri="{FF2B5EF4-FFF2-40B4-BE49-F238E27FC236}">
              <a16:creationId xmlns:a16="http://schemas.microsoft.com/office/drawing/2014/main" id="{00000000-0008-0000-0000-0000F0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5" name="Text Box 22">
          <a:extLst>
            <a:ext uri="{FF2B5EF4-FFF2-40B4-BE49-F238E27FC236}">
              <a16:creationId xmlns:a16="http://schemas.microsoft.com/office/drawing/2014/main" id="{00000000-0008-0000-0000-0000F1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6" name="Text Box 24">
          <a:extLst>
            <a:ext uri="{FF2B5EF4-FFF2-40B4-BE49-F238E27FC236}">
              <a16:creationId xmlns:a16="http://schemas.microsoft.com/office/drawing/2014/main" id="{00000000-0008-0000-0000-0000F2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7" name="Text Box 25">
          <a:extLst>
            <a:ext uri="{FF2B5EF4-FFF2-40B4-BE49-F238E27FC236}">
              <a16:creationId xmlns:a16="http://schemas.microsoft.com/office/drawing/2014/main" id="{00000000-0008-0000-0000-0000F3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8" name="Text Box 27">
          <a:extLst>
            <a:ext uri="{FF2B5EF4-FFF2-40B4-BE49-F238E27FC236}">
              <a16:creationId xmlns:a16="http://schemas.microsoft.com/office/drawing/2014/main" id="{00000000-0008-0000-0000-0000F4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59" name="Text Box 28">
          <a:extLst>
            <a:ext uri="{FF2B5EF4-FFF2-40B4-BE49-F238E27FC236}">
              <a16:creationId xmlns:a16="http://schemas.microsoft.com/office/drawing/2014/main" id="{00000000-0008-0000-0000-0000F5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0" name="Text Box 29">
          <a:extLst>
            <a:ext uri="{FF2B5EF4-FFF2-40B4-BE49-F238E27FC236}">
              <a16:creationId xmlns:a16="http://schemas.microsoft.com/office/drawing/2014/main" id="{00000000-0008-0000-0000-0000F6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1" name="Text Box 30">
          <a:extLst>
            <a:ext uri="{FF2B5EF4-FFF2-40B4-BE49-F238E27FC236}">
              <a16:creationId xmlns:a16="http://schemas.microsoft.com/office/drawing/2014/main" id="{00000000-0008-0000-0000-0000F7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2" name="Text Box 3">
          <a:extLst>
            <a:ext uri="{FF2B5EF4-FFF2-40B4-BE49-F238E27FC236}">
              <a16:creationId xmlns:a16="http://schemas.microsoft.com/office/drawing/2014/main" id="{00000000-0008-0000-0000-0000F8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3" name="Text Box 33">
          <a:extLst>
            <a:ext uri="{FF2B5EF4-FFF2-40B4-BE49-F238E27FC236}">
              <a16:creationId xmlns:a16="http://schemas.microsoft.com/office/drawing/2014/main" id="{00000000-0008-0000-0000-0000F9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4" name="Text Box 35">
          <a:extLst>
            <a:ext uri="{FF2B5EF4-FFF2-40B4-BE49-F238E27FC236}">
              <a16:creationId xmlns:a16="http://schemas.microsoft.com/office/drawing/2014/main" id="{00000000-0008-0000-0000-0000FA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5" name="Text Box 36">
          <a:extLst>
            <a:ext uri="{FF2B5EF4-FFF2-40B4-BE49-F238E27FC236}">
              <a16:creationId xmlns:a16="http://schemas.microsoft.com/office/drawing/2014/main" id="{00000000-0008-0000-0000-0000FB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6" name="Text Box 37">
          <a:extLst>
            <a:ext uri="{FF2B5EF4-FFF2-40B4-BE49-F238E27FC236}">
              <a16:creationId xmlns:a16="http://schemas.microsoft.com/office/drawing/2014/main" id="{00000000-0008-0000-0000-0000FC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7" name="Text Box 38">
          <a:extLst>
            <a:ext uri="{FF2B5EF4-FFF2-40B4-BE49-F238E27FC236}">
              <a16:creationId xmlns:a16="http://schemas.microsoft.com/office/drawing/2014/main" id="{00000000-0008-0000-0000-0000FD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8" name="Text Box 40">
          <a:extLst>
            <a:ext uri="{FF2B5EF4-FFF2-40B4-BE49-F238E27FC236}">
              <a16:creationId xmlns:a16="http://schemas.microsoft.com/office/drawing/2014/main" id="{00000000-0008-0000-0000-0000FE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69" name="Text Box 41">
          <a:extLst>
            <a:ext uri="{FF2B5EF4-FFF2-40B4-BE49-F238E27FC236}">
              <a16:creationId xmlns:a16="http://schemas.microsoft.com/office/drawing/2014/main" id="{00000000-0008-0000-0000-0000FF8A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70" name="Text Box 43">
          <a:extLst>
            <a:ext uri="{FF2B5EF4-FFF2-40B4-BE49-F238E27FC236}">
              <a16:creationId xmlns:a16="http://schemas.microsoft.com/office/drawing/2014/main" id="{00000000-0008-0000-0000-000000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71" name="Text Box 44">
          <a:extLst>
            <a:ext uri="{FF2B5EF4-FFF2-40B4-BE49-F238E27FC236}">
              <a16:creationId xmlns:a16="http://schemas.microsoft.com/office/drawing/2014/main" id="{00000000-0008-0000-0000-000001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72" name="Text Box 45">
          <a:extLst>
            <a:ext uri="{FF2B5EF4-FFF2-40B4-BE49-F238E27FC236}">
              <a16:creationId xmlns:a16="http://schemas.microsoft.com/office/drawing/2014/main" id="{00000000-0008-0000-0000-000002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73" name="Text Box 46">
          <a:extLst>
            <a:ext uri="{FF2B5EF4-FFF2-40B4-BE49-F238E27FC236}">
              <a16:creationId xmlns:a16="http://schemas.microsoft.com/office/drawing/2014/main" id="{00000000-0008-0000-0000-000003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74" name="Text Box 3">
          <a:extLst>
            <a:ext uri="{FF2B5EF4-FFF2-40B4-BE49-F238E27FC236}">
              <a16:creationId xmlns:a16="http://schemas.microsoft.com/office/drawing/2014/main" id="{00000000-0008-0000-0000-000004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75" name="Text Box 17">
          <a:extLst>
            <a:ext uri="{FF2B5EF4-FFF2-40B4-BE49-F238E27FC236}">
              <a16:creationId xmlns:a16="http://schemas.microsoft.com/office/drawing/2014/main" id="{00000000-0008-0000-0000-000005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76" name="Text Box 19">
          <a:extLst>
            <a:ext uri="{FF2B5EF4-FFF2-40B4-BE49-F238E27FC236}">
              <a16:creationId xmlns:a16="http://schemas.microsoft.com/office/drawing/2014/main" id="{00000000-0008-0000-0000-000006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77" name="Text Box 20">
          <a:extLst>
            <a:ext uri="{FF2B5EF4-FFF2-40B4-BE49-F238E27FC236}">
              <a16:creationId xmlns:a16="http://schemas.microsoft.com/office/drawing/2014/main" id="{00000000-0008-0000-0000-000007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78" name="Text Box 21">
          <a:extLst>
            <a:ext uri="{FF2B5EF4-FFF2-40B4-BE49-F238E27FC236}">
              <a16:creationId xmlns:a16="http://schemas.microsoft.com/office/drawing/2014/main" id="{00000000-0008-0000-0000-000008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79" name="Text Box 22">
          <a:extLst>
            <a:ext uri="{FF2B5EF4-FFF2-40B4-BE49-F238E27FC236}">
              <a16:creationId xmlns:a16="http://schemas.microsoft.com/office/drawing/2014/main" id="{00000000-0008-0000-0000-000009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0" name="Text Box 24">
          <a:extLst>
            <a:ext uri="{FF2B5EF4-FFF2-40B4-BE49-F238E27FC236}">
              <a16:creationId xmlns:a16="http://schemas.microsoft.com/office/drawing/2014/main" id="{00000000-0008-0000-0000-00000A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1" name="Text Box 25">
          <a:extLst>
            <a:ext uri="{FF2B5EF4-FFF2-40B4-BE49-F238E27FC236}">
              <a16:creationId xmlns:a16="http://schemas.microsoft.com/office/drawing/2014/main" id="{00000000-0008-0000-0000-00000B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2" name="Text Box 27">
          <a:extLst>
            <a:ext uri="{FF2B5EF4-FFF2-40B4-BE49-F238E27FC236}">
              <a16:creationId xmlns:a16="http://schemas.microsoft.com/office/drawing/2014/main" id="{00000000-0008-0000-0000-00000C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3" name="Text Box 28">
          <a:extLst>
            <a:ext uri="{FF2B5EF4-FFF2-40B4-BE49-F238E27FC236}">
              <a16:creationId xmlns:a16="http://schemas.microsoft.com/office/drawing/2014/main" id="{00000000-0008-0000-0000-00000D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4" name="Text Box 29">
          <a:extLst>
            <a:ext uri="{FF2B5EF4-FFF2-40B4-BE49-F238E27FC236}">
              <a16:creationId xmlns:a16="http://schemas.microsoft.com/office/drawing/2014/main" id="{00000000-0008-0000-0000-00000E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5" name="Text Box 30">
          <a:extLst>
            <a:ext uri="{FF2B5EF4-FFF2-40B4-BE49-F238E27FC236}">
              <a16:creationId xmlns:a16="http://schemas.microsoft.com/office/drawing/2014/main" id="{00000000-0008-0000-0000-00000F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6" name="Text Box 3">
          <a:extLst>
            <a:ext uri="{FF2B5EF4-FFF2-40B4-BE49-F238E27FC236}">
              <a16:creationId xmlns:a16="http://schemas.microsoft.com/office/drawing/2014/main" id="{00000000-0008-0000-0000-000010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7" name="Text Box 33">
          <a:extLst>
            <a:ext uri="{FF2B5EF4-FFF2-40B4-BE49-F238E27FC236}">
              <a16:creationId xmlns:a16="http://schemas.microsoft.com/office/drawing/2014/main" id="{00000000-0008-0000-0000-000011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8" name="Text Box 35">
          <a:extLst>
            <a:ext uri="{FF2B5EF4-FFF2-40B4-BE49-F238E27FC236}">
              <a16:creationId xmlns:a16="http://schemas.microsoft.com/office/drawing/2014/main" id="{00000000-0008-0000-0000-000012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89" name="Text Box 36">
          <a:extLst>
            <a:ext uri="{FF2B5EF4-FFF2-40B4-BE49-F238E27FC236}">
              <a16:creationId xmlns:a16="http://schemas.microsoft.com/office/drawing/2014/main" id="{00000000-0008-0000-0000-000013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0" name="Text Box 37">
          <a:extLst>
            <a:ext uri="{FF2B5EF4-FFF2-40B4-BE49-F238E27FC236}">
              <a16:creationId xmlns:a16="http://schemas.microsoft.com/office/drawing/2014/main" id="{00000000-0008-0000-0000-000014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1" name="Text Box 38">
          <a:extLst>
            <a:ext uri="{FF2B5EF4-FFF2-40B4-BE49-F238E27FC236}">
              <a16:creationId xmlns:a16="http://schemas.microsoft.com/office/drawing/2014/main" id="{00000000-0008-0000-0000-000015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2" name="Text Box 40">
          <a:extLst>
            <a:ext uri="{FF2B5EF4-FFF2-40B4-BE49-F238E27FC236}">
              <a16:creationId xmlns:a16="http://schemas.microsoft.com/office/drawing/2014/main" id="{00000000-0008-0000-0000-000016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3" name="Text Box 41">
          <a:extLst>
            <a:ext uri="{FF2B5EF4-FFF2-40B4-BE49-F238E27FC236}">
              <a16:creationId xmlns:a16="http://schemas.microsoft.com/office/drawing/2014/main" id="{00000000-0008-0000-0000-000017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4" name="Text Box 43">
          <a:extLst>
            <a:ext uri="{FF2B5EF4-FFF2-40B4-BE49-F238E27FC236}">
              <a16:creationId xmlns:a16="http://schemas.microsoft.com/office/drawing/2014/main" id="{00000000-0008-0000-0000-000018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5" name="Text Box 44">
          <a:extLst>
            <a:ext uri="{FF2B5EF4-FFF2-40B4-BE49-F238E27FC236}">
              <a16:creationId xmlns:a16="http://schemas.microsoft.com/office/drawing/2014/main" id="{00000000-0008-0000-0000-000019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6" name="Text Box 45">
          <a:extLst>
            <a:ext uri="{FF2B5EF4-FFF2-40B4-BE49-F238E27FC236}">
              <a16:creationId xmlns:a16="http://schemas.microsoft.com/office/drawing/2014/main" id="{00000000-0008-0000-0000-00001A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7" name="Text Box 46">
          <a:extLst>
            <a:ext uri="{FF2B5EF4-FFF2-40B4-BE49-F238E27FC236}">
              <a16:creationId xmlns:a16="http://schemas.microsoft.com/office/drawing/2014/main" id="{00000000-0008-0000-0000-00001B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8" name="Text Box 3">
          <a:extLst>
            <a:ext uri="{FF2B5EF4-FFF2-40B4-BE49-F238E27FC236}">
              <a16:creationId xmlns:a16="http://schemas.microsoft.com/office/drawing/2014/main" id="{00000000-0008-0000-0000-00001C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99" name="Text Box 17">
          <a:extLst>
            <a:ext uri="{FF2B5EF4-FFF2-40B4-BE49-F238E27FC236}">
              <a16:creationId xmlns:a16="http://schemas.microsoft.com/office/drawing/2014/main" id="{00000000-0008-0000-0000-00001D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0" name="Text Box 19">
          <a:extLst>
            <a:ext uri="{FF2B5EF4-FFF2-40B4-BE49-F238E27FC236}">
              <a16:creationId xmlns:a16="http://schemas.microsoft.com/office/drawing/2014/main" id="{00000000-0008-0000-0000-00001E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1" name="Text Box 20">
          <a:extLst>
            <a:ext uri="{FF2B5EF4-FFF2-40B4-BE49-F238E27FC236}">
              <a16:creationId xmlns:a16="http://schemas.microsoft.com/office/drawing/2014/main" id="{00000000-0008-0000-0000-00001F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2" name="Text Box 21">
          <a:extLst>
            <a:ext uri="{FF2B5EF4-FFF2-40B4-BE49-F238E27FC236}">
              <a16:creationId xmlns:a16="http://schemas.microsoft.com/office/drawing/2014/main" id="{00000000-0008-0000-0000-000020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3" name="Text Box 22">
          <a:extLst>
            <a:ext uri="{FF2B5EF4-FFF2-40B4-BE49-F238E27FC236}">
              <a16:creationId xmlns:a16="http://schemas.microsoft.com/office/drawing/2014/main" id="{00000000-0008-0000-0000-000021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4" name="Text Box 24">
          <a:extLst>
            <a:ext uri="{FF2B5EF4-FFF2-40B4-BE49-F238E27FC236}">
              <a16:creationId xmlns:a16="http://schemas.microsoft.com/office/drawing/2014/main" id="{00000000-0008-0000-0000-000022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5" name="Text Box 25">
          <a:extLst>
            <a:ext uri="{FF2B5EF4-FFF2-40B4-BE49-F238E27FC236}">
              <a16:creationId xmlns:a16="http://schemas.microsoft.com/office/drawing/2014/main" id="{00000000-0008-0000-0000-000023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6" name="Text Box 27">
          <a:extLst>
            <a:ext uri="{FF2B5EF4-FFF2-40B4-BE49-F238E27FC236}">
              <a16:creationId xmlns:a16="http://schemas.microsoft.com/office/drawing/2014/main" id="{00000000-0008-0000-0000-000024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7" name="Text Box 28">
          <a:extLst>
            <a:ext uri="{FF2B5EF4-FFF2-40B4-BE49-F238E27FC236}">
              <a16:creationId xmlns:a16="http://schemas.microsoft.com/office/drawing/2014/main" id="{00000000-0008-0000-0000-000025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8" name="Text Box 29">
          <a:extLst>
            <a:ext uri="{FF2B5EF4-FFF2-40B4-BE49-F238E27FC236}">
              <a16:creationId xmlns:a16="http://schemas.microsoft.com/office/drawing/2014/main" id="{00000000-0008-0000-0000-000026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09" name="Text Box 30">
          <a:extLst>
            <a:ext uri="{FF2B5EF4-FFF2-40B4-BE49-F238E27FC236}">
              <a16:creationId xmlns:a16="http://schemas.microsoft.com/office/drawing/2014/main" id="{00000000-0008-0000-0000-000027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0" name="Text Box 3">
          <a:extLst>
            <a:ext uri="{FF2B5EF4-FFF2-40B4-BE49-F238E27FC236}">
              <a16:creationId xmlns:a16="http://schemas.microsoft.com/office/drawing/2014/main" id="{00000000-0008-0000-0000-000028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1" name="Text Box 33">
          <a:extLst>
            <a:ext uri="{FF2B5EF4-FFF2-40B4-BE49-F238E27FC236}">
              <a16:creationId xmlns:a16="http://schemas.microsoft.com/office/drawing/2014/main" id="{00000000-0008-0000-0000-000029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2" name="Text Box 35">
          <a:extLst>
            <a:ext uri="{FF2B5EF4-FFF2-40B4-BE49-F238E27FC236}">
              <a16:creationId xmlns:a16="http://schemas.microsoft.com/office/drawing/2014/main" id="{00000000-0008-0000-0000-00002A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3" name="Text Box 36">
          <a:extLst>
            <a:ext uri="{FF2B5EF4-FFF2-40B4-BE49-F238E27FC236}">
              <a16:creationId xmlns:a16="http://schemas.microsoft.com/office/drawing/2014/main" id="{00000000-0008-0000-0000-00002B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4" name="Text Box 37">
          <a:extLst>
            <a:ext uri="{FF2B5EF4-FFF2-40B4-BE49-F238E27FC236}">
              <a16:creationId xmlns:a16="http://schemas.microsoft.com/office/drawing/2014/main" id="{00000000-0008-0000-0000-00002C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5" name="Text Box 38">
          <a:extLst>
            <a:ext uri="{FF2B5EF4-FFF2-40B4-BE49-F238E27FC236}">
              <a16:creationId xmlns:a16="http://schemas.microsoft.com/office/drawing/2014/main" id="{00000000-0008-0000-0000-00002D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6" name="Text Box 40">
          <a:extLst>
            <a:ext uri="{FF2B5EF4-FFF2-40B4-BE49-F238E27FC236}">
              <a16:creationId xmlns:a16="http://schemas.microsoft.com/office/drawing/2014/main" id="{00000000-0008-0000-0000-00002E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7" name="Text Box 41">
          <a:extLst>
            <a:ext uri="{FF2B5EF4-FFF2-40B4-BE49-F238E27FC236}">
              <a16:creationId xmlns:a16="http://schemas.microsoft.com/office/drawing/2014/main" id="{00000000-0008-0000-0000-00002F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8" name="Text Box 43">
          <a:extLst>
            <a:ext uri="{FF2B5EF4-FFF2-40B4-BE49-F238E27FC236}">
              <a16:creationId xmlns:a16="http://schemas.microsoft.com/office/drawing/2014/main" id="{00000000-0008-0000-0000-000030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19" name="Text Box 44">
          <a:extLst>
            <a:ext uri="{FF2B5EF4-FFF2-40B4-BE49-F238E27FC236}">
              <a16:creationId xmlns:a16="http://schemas.microsoft.com/office/drawing/2014/main" id="{00000000-0008-0000-0000-000031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20" name="Text Box 45">
          <a:extLst>
            <a:ext uri="{FF2B5EF4-FFF2-40B4-BE49-F238E27FC236}">
              <a16:creationId xmlns:a16="http://schemas.microsoft.com/office/drawing/2014/main" id="{00000000-0008-0000-0000-000032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121" name="Text Box 46">
          <a:extLst>
            <a:ext uri="{FF2B5EF4-FFF2-40B4-BE49-F238E27FC236}">
              <a16:creationId xmlns:a16="http://schemas.microsoft.com/office/drawing/2014/main" id="{00000000-0008-0000-0000-0000338B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2" name="Text Box 3">
          <a:extLst>
            <a:ext uri="{FF2B5EF4-FFF2-40B4-BE49-F238E27FC236}">
              <a16:creationId xmlns:a16="http://schemas.microsoft.com/office/drawing/2014/main" id="{00000000-0008-0000-0000-000034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3" name="Text Box 17">
          <a:extLst>
            <a:ext uri="{FF2B5EF4-FFF2-40B4-BE49-F238E27FC236}">
              <a16:creationId xmlns:a16="http://schemas.microsoft.com/office/drawing/2014/main" id="{00000000-0008-0000-0000-000035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4" name="Text Box 19">
          <a:extLst>
            <a:ext uri="{FF2B5EF4-FFF2-40B4-BE49-F238E27FC236}">
              <a16:creationId xmlns:a16="http://schemas.microsoft.com/office/drawing/2014/main" id="{00000000-0008-0000-0000-000036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5" name="Text Box 20">
          <a:extLst>
            <a:ext uri="{FF2B5EF4-FFF2-40B4-BE49-F238E27FC236}">
              <a16:creationId xmlns:a16="http://schemas.microsoft.com/office/drawing/2014/main" id="{00000000-0008-0000-0000-000037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6" name="Text Box 21">
          <a:extLst>
            <a:ext uri="{FF2B5EF4-FFF2-40B4-BE49-F238E27FC236}">
              <a16:creationId xmlns:a16="http://schemas.microsoft.com/office/drawing/2014/main" id="{00000000-0008-0000-0000-000038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7" name="Text Box 22">
          <a:extLst>
            <a:ext uri="{FF2B5EF4-FFF2-40B4-BE49-F238E27FC236}">
              <a16:creationId xmlns:a16="http://schemas.microsoft.com/office/drawing/2014/main" id="{00000000-0008-0000-0000-000039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8" name="Text Box 24">
          <a:extLst>
            <a:ext uri="{FF2B5EF4-FFF2-40B4-BE49-F238E27FC236}">
              <a16:creationId xmlns:a16="http://schemas.microsoft.com/office/drawing/2014/main" id="{00000000-0008-0000-0000-00003A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29" name="Text Box 25">
          <a:extLst>
            <a:ext uri="{FF2B5EF4-FFF2-40B4-BE49-F238E27FC236}">
              <a16:creationId xmlns:a16="http://schemas.microsoft.com/office/drawing/2014/main" id="{00000000-0008-0000-0000-00003B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0" name="Text Box 27">
          <a:extLst>
            <a:ext uri="{FF2B5EF4-FFF2-40B4-BE49-F238E27FC236}">
              <a16:creationId xmlns:a16="http://schemas.microsoft.com/office/drawing/2014/main" id="{00000000-0008-0000-0000-00003C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1" name="Text Box 28">
          <a:extLst>
            <a:ext uri="{FF2B5EF4-FFF2-40B4-BE49-F238E27FC236}">
              <a16:creationId xmlns:a16="http://schemas.microsoft.com/office/drawing/2014/main" id="{00000000-0008-0000-0000-00003D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2" name="Text Box 29">
          <a:extLst>
            <a:ext uri="{FF2B5EF4-FFF2-40B4-BE49-F238E27FC236}">
              <a16:creationId xmlns:a16="http://schemas.microsoft.com/office/drawing/2014/main" id="{00000000-0008-0000-0000-00003E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3" name="Text Box 30">
          <a:extLst>
            <a:ext uri="{FF2B5EF4-FFF2-40B4-BE49-F238E27FC236}">
              <a16:creationId xmlns:a16="http://schemas.microsoft.com/office/drawing/2014/main" id="{00000000-0008-0000-0000-00003F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4" name="Text Box 3">
          <a:extLst>
            <a:ext uri="{FF2B5EF4-FFF2-40B4-BE49-F238E27FC236}">
              <a16:creationId xmlns:a16="http://schemas.microsoft.com/office/drawing/2014/main" id="{00000000-0008-0000-0000-000040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5" name="Text Box 33">
          <a:extLst>
            <a:ext uri="{FF2B5EF4-FFF2-40B4-BE49-F238E27FC236}">
              <a16:creationId xmlns:a16="http://schemas.microsoft.com/office/drawing/2014/main" id="{00000000-0008-0000-0000-000041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6" name="Text Box 35">
          <a:extLst>
            <a:ext uri="{FF2B5EF4-FFF2-40B4-BE49-F238E27FC236}">
              <a16:creationId xmlns:a16="http://schemas.microsoft.com/office/drawing/2014/main" id="{00000000-0008-0000-0000-000042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7" name="Text Box 36">
          <a:extLst>
            <a:ext uri="{FF2B5EF4-FFF2-40B4-BE49-F238E27FC236}">
              <a16:creationId xmlns:a16="http://schemas.microsoft.com/office/drawing/2014/main" id="{00000000-0008-0000-0000-000043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8" name="Text Box 37">
          <a:extLst>
            <a:ext uri="{FF2B5EF4-FFF2-40B4-BE49-F238E27FC236}">
              <a16:creationId xmlns:a16="http://schemas.microsoft.com/office/drawing/2014/main" id="{00000000-0008-0000-0000-000044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39" name="Text Box 38">
          <a:extLst>
            <a:ext uri="{FF2B5EF4-FFF2-40B4-BE49-F238E27FC236}">
              <a16:creationId xmlns:a16="http://schemas.microsoft.com/office/drawing/2014/main" id="{00000000-0008-0000-0000-000045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0" name="Text Box 40">
          <a:extLst>
            <a:ext uri="{FF2B5EF4-FFF2-40B4-BE49-F238E27FC236}">
              <a16:creationId xmlns:a16="http://schemas.microsoft.com/office/drawing/2014/main" id="{00000000-0008-0000-0000-000046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1" name="Text Box 41">
          <a:extLst>
            <a:ext uri="{FF2B5EF4-FFF2-40B4-BE49-F238E27FC236}">
              <a16:creationId xmlns:a16="http://schemas.microsoft.com/office/drawing/2014/main" id="{00000000-0008-0000-0000-000047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2" name="Text Box 43">
          <a:extLst>
            <a:ext uri="{FF2B5EF4-FFF2-40B4-BE49-F238E27FC236}">
              <a16:creationId xmlns:a16="http://schemas.microsoft.com/office/drawing/2014/main" id="{00000000-0008-0000-0000-000048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3" name="Text Box 44">
          <a:extLst>
            <a:ext uri="{FF2B5EF4-FFF2-40B4-BE49-F238E27FC236}">
              <a16:creationId xmlns:a16="http://schemas.microsoft.com/office/drawing/2014/main" id="{00000000-0008-0000-0000-000049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4" name="Text Box 45">
          <a:extLst>
            <a:ext uri="{FF2B5EF4-FFF2-40B4-BE49-F238E27FC236}">
              <a16:creationId xmlns:a16="http://schemas.microsoft.com/office/drawing/2014/main" id="{00000000-0008-0000-0000-00004A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5" name="Text Box 46">
          <a:extLst>
            <a:ext uri="{FF2B5EF4-FFF2-40B4-BE49-F238E27FC236}">
              <a16:creationId xmlns:a16="http://schemas.microsoft.com/office/drawing/2014/main" id="{00000000-0008-0000-0000-00004B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6" name="Text Box 3">
          <a:extLst>
            <a:ext uri="{FF2B5EF4-FFF2-40B4-BE49-F238E27FC236}">
              <a16:creationId xmlns:a16="http://schemas.microsoft.com/office/drawing/2014/main" id="{00000000-0008-0000-0000-00004C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7" name="Text Box 17">
          <a:extLst>
            <a:ext uri="{FF2B5EF4-FFF2-40B4-BE49-F238E27FC236}">
              <a16:creationId xmlns:a16="http://schemas.microsoft.com/office/drawing/2014/main" id="{00000000-0008-0000-0000-00004D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8" name="Text Box 19">
          <a:extLst>
            <a:ext uri="{FF2B5EF4-FFF2-40B4-BE49-F238E27FC236}">
              <a16:creationId xmlns:a16="http://schemas.microsoft.com/office/drawing/2014/main" id="{00000000-0008-0000-0000-00004E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49" name="Text Box 20">
          <a:extLst>
            <a:ext uri="{FF2B5EF4-FFF2-40B4-BE49-F238E27FC236}">
              <a16:creationId xmlns:a16="http://schemas.microsoft.com/office/drawing/2014/main" id="{00000000-0008-0000-0000-00004F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0" name="Text Box 21">
          <a:extLst>
            <a:ext uri="{FF2B5EF4-FFF2-40B4-BE49-F238E27FC236}">
              <a16:creationId xmlns:a16="http://schemas.microsoft.com/office/drawing/2014/main" id="{00000000-0008-0000-0000-000050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1" name="Text Box 22">
          <a:extLst>
            <a:ext uri="{FF2B5EF4-FFF2-40B4-BE49-F238E27FC236}">
              <a16:creationId xmlns:a16="http://schemas.microsoft.com/office/drawing/2014/main" id="{00000000-0008-0000-0000-000051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2" name="Text Box 24">
          <a:extLst>
            <a:ext uri="{FF2B5EF4-FFF2-40B4-BE49-F238E27FC236}">
              <a16:creationId xmlns:a16="http://schemas.microsoft.com/office/drawing/2014/main" id="{00000000-0008-0000-0000-000052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3" name="Text Box 25">
          <a:extLst>
            <a:ext uri="{FF2B5EF4-FFF2-40B4-BE49-F238E27FC236}">
              <a16:creationId xmlns:a16="http://schemas.microsoft.com/office/drawing/2014/main" id="{00000000-0008-0000-0000-000053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4" name="Text Box 27">
          <a:extLst>
            <a:ext uri="{FF2B5EF4-FFF2-40B4-BE49-F238E27FC236}">
              <a16:creationId xmlns:a16="http://schemas.microsoft.com/office/drawing/2014/main" id="{00000000-0008-0000-0000-000054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5" name="Text Box 28">
          <a:extLst>
            <a:ext uri="{FF2B5EF4-FFF2-40B4-BE49-F238E27FC236}">
              <a16:creationId xmlns:a16="http://schemas.microsoft.com/office/drawing/2014/main" id="{00000000-0008-0000-0000-000055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6" name="Text Box 29">
          <a:extLst>
            <a:ext uri="{FF2B5EF4-FFF2-40B4-BE49-F238E27FC236}">
              <a16:creationId xmlns:a16="http://schemas.microsoft.com/office/drawing/2014/main" id="{00000000-0008-0000-0000-000056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7" name="Text Box 30">
          <a:extLst>
            <a:ext uri="{FF2B5EF4-FFF2-40B4-BE49-F238E27FC236}">
              <a16:creationId xmlns:a16="http://schemas.microsoft.com/office/drawing/2014/main" id="{00000000-0008-0000-0000-000057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8" name="Text Box 3">
          <a:extLst>
            <a:ext uri="{FF2B5EF4-FFF2-40B4-BE49-F238E27FC236}">
              <a16:creationId xmlns:a16="http://schemas.microsoft.com/office/drawing/2014/main" id="{00000000-0008-0000-0000-000058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59" name="Text Box 33">
          <a:extLst>
            <a:ext uri="{FF2B5EF4-FFF2-40B4-BE49-F238E27FC236}">
              <a16:creationId xmlns:a16="http://schemas.microsoft.com/office/drawing/2014/main" id="{00000000-0008-0000-0000-000059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0" name="Text Box 35">
          <a:extLst>
            <a:ext uri="{FF2B5EF4-FFF2-40B4-BE49-F238E27FC236}">
              <a16:creationId xmlns:a16="http://schemas.microsoft.com/office/drawing/2014/main" id="{00000000-0008-0000-0000-00005A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1" name="Text Box 36">
          <a:extLst>
            <a:ext uri="{FF2B5EF4-FFF2-40B4-BE49-F238E27FC236}">
              <a16:creationId xmlns:a16="http://schemas.microsoft.com/office/drawing/2014/main" id="{00000000-0008-0000-0000-00005B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2" name="Text Box 37">
          <a:extLst>
            <a:ext uri="{FF2B5EF4-FFF2-40B4-BE49-F238E27FC236}">
              <a16:creationId xmlns:a16="http://schemas.microsoft.com/office/drawing/2014/main" id="{00000000-0008-0000-0000-00005C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3" name="Text Box 38">
          <a:extLst>
            <a:ext uri="{FF2B5EF4-FFF2-40B4-BE49-F238E27FC236}">
              <a16:creationId xmlns:a16="http://schemas.microsoft.com/office/drawing/2014/main" id="{00000000-0008-0000-0000-00005D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4" name="Text Box 40">
          <a:extLst>
            <a:ext uri="{FF2B5EF4-FFF2-40B4-BE49-F238E27FC236}">
              <a16:creationId xmlns:a16="http://schemas.microsoft.com/office/drawing/2014/main" id="{00000000-0008-0000-0000-00005E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5" name="Text Box 41">
          <a:extLst>
            <a:ext uri="{FF2B5EF4-FFF2-40B4-BE49-F238E27FC236}">
              <a16:creationId xmlns:a16="http://schemas.microsoft.com/office/drawing/2014/main" id="{00000000-0008-0000-0000-00005F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6" name="Text Box 43">
          <a:extLst>
            <a:ext uri="{FF2B5EF4-FFF2-40B4-BE49-F238E27FC236}">
              <a16:creationId xmlns:a16="http://schemas.microsoft.com/office/drawing/2014/main" id="{00000000-0008-0000-0000-000060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7" name="Text Box 44">
          <a:extLst>
            <a:ext uri="{FF2B5EF4-FFF2-40B4-BE49-F238E27FC236}">
              <a16:creationId xmlns:a16="http://schemas.microsoft.com/office/drawing/2014/main" id="{00000000-0008-0000-0000-000061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8" name="Text Box 45">
          <a:extLst>
            <a:ext uri="{FF2B5EF4-FFF2-40B4-BE49-F238E27FC236}">
              <a16:creationId xmlns:a16="http://schemas.microsoft.com/office/drawing/2014/main" id="{00000000-0008-0000-0000-000062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69" name="Text Box 46">
          <a:extLst>
            <a:ext uri="{FF2B5EF4-FFF2-40B4-BE49-F238E27FC236}">
              <a16:creationId xmlns:a16="http://schemas.microsoft.com/office/drawing/2014/main" id="{00000000-0008-0000-0000-0000638B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0" name="Text Box 19">
          <a:extLst>
            <a:ext uri="{FF2B5EF4-FFF2-40B4-BE49-F238E27FC236}">
              <a16:creationId xmlns:a16="http://schemas.microsoft.com/office/drawing/2014/main" id="{00000000-0008-0000-0000-000007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1" name="Text Box 20">
          <a:extLst>
            <a:ext uri="{FF2B5EF4-FFF2-40B4-BE49-F238E27FC236}">
              <a16:creationId xmlns:a16="http://schemas.microsoft.com/office/drawing/2014/main" id="{00000000-0008-0000-0000-000008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2" name="Text Box 21">
          <a:extLst>
            <a:ext uri="{FF2B5EF4-FFF2-40B4-BE49-F238E27FC236}">
              <a16:creationId xmlns:a16="http://schemas.microsoft.com/office/drawing/2014/main" id="{00000000-0008-0000-0000-000009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3" name="Text Box 22">
          <a:extLst>
            <a:ext uri="{FF2B5EF4-FFF2-40B4-BE49-F238E27FC236}">
              <a16:creationId xmlns:a16="http://schemas.microsoft.com/office/drawing/2014/main" id="{00000000-0008-0000-0000-00000A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4" name="Text Box 24">
          <a:extLst>
            <a:ext uri="{FF2B5EF4-FFF2-40B4-BE49-F238E27FC236}">
              <a16:creationId xmlns:a16="http://schemas.microsoft.com/office/drawing/2014/main" id="{00000000-0008-0000-0000-00000B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5" name="Text Box 25">
          <a:extLst>
            <a:ext uri="{FF2B5EF4-FFF2-40B4-BE49-F238E27FC236}">
              <a16:creationId xmlns:a16="http://schemas.microsoft.com/office/drawing/2014/main" id="{00000000-0008-0000-0000-00000C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6" name="Text Box 27">
          <a:extLst>
            <a:ext uri="{FF2B5EF4-FFF2-40B4-BE49-F238E27FC236}">
              <a16:creationId xmlns:a16="http://schemas.microsoft.com/office/drawing/2014/main" id="{00000000-0008-0000-0000-00000D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7" name="Text Box 28">
          <a:extLst>
            <a:ext uri="{FF2B5EF4-FFF2-40B4-BE49-F238E27FC236}">
              <a16:creationId xmlns:a16="http://schemas.microsoft.com/office/drawing/2014/main" id="{00000000-0008-0000-0000-00000E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8" name="Text Box 29">
          <a:extLst>
            <a:ext uri="{FF2B5EF4-FFF2-40B4-BE49-F238E27FC236}">
              <a16:creationId xmlns:a16="http://schemas.microsoft.com/office/drawing/2014/main" id="{00000000-0008-0000-0000-00000F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79" name="Text Box 30">
          <a:extLst>
            <a:ext uri="{FF2B5EF4-FFF2-40B4-BE49-F238E27FC236}">
              <a16:creationId xmlns:a16="http://schemas.microsoft.com/office/drawing/2014/main" id="{00000000-0008-0000-0000-000010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0" name="Text Box 3">
          <a:extLst>
            <a:ext uri="{FF2B5EF4-FFF2-40B4-BE49-F238E27FC236}">
              <a16:creationId xmlns:a16="http://schemas.microsoft.com/office/drawing/2014/main" id="{00000000-0008-0000-0000-000011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1" name="Text Box 33">
          <a:extLst>
            <a:ext uri="{FF2B5EF4-FFF2-40B4-BE49-F238E27FC236}">
              <a16:creationId xmlns:a16="http://schemas.microsoft.com/office/drawing/2014/main" id="{00000000-0008-0000-0000-000012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2" name="Text Box 35">
          <a:extLst>
            <a:ext uri="{FF2B5EF4-FFF2-40B4-BE49-F238E27FC236}">
              <a16:creationId xmlns:a16="http://schemas.microsoft.com/office/drawing/2014/main" id="{00000000-0008-0000-0000-000013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3" name="Text Box 36">
          <a:extLst>
            <a:ext uri="{FF2B5EF4-FFF2-40B4-BE49-F238E27FC236}">
              <a16:creationId xmlns:a16="http://schemas.microsoft.com/office/drawing/2014/main" id="{00000000-0008-0000-0000-000014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4" name="Text Box 37">
          <a:extLst>
            <a:ext uri="{FF2B5EF4-FFF2-40B4-BE49-F238E27FC236}">
              <a16:creationId xmlns:a16="http://schemas.microsoft.com/office/drawing/2014/main" id="{00000000-0008-0000-0000-000015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5" name="Text Box 38">
          <a:extLst>
            <a:ext uri="{FF2B5EF4-FFF2-40B4-BE49-F238E27FC236}">
              <a16:creationId xmlns:a16="http://schemas.microsoft.com/office/drawing/2014/main" id="{00000000-0008-0000-0000-000016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6" name="Text Box 40">
          <a:extLst>
            <a:ext uri="{FF2B5EF4-FFF2-40B4-BE49-F238E27FC236}">
              <a16:creationId xmlns:a16="http://schemas.microsoft.com/office/drawing/2014/main" id="{00000000-0008-0000-0000-000017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7" name="Text Box 41">
          <a:extLst>
            <a:ext uri="{FF2B5EF4-FFF2-40B4-BE49-F238E27FC236}">
              <a16:creationId xmlns:a16="http://schemas.microsoft.com/office/drawing/2014/main" id="{00000000-0008-0000-0000-000018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8" name="Text Box 43">
          <a:extLst>
            <a:ext uri="{FF2B5EF4-FFF2-40B4-BE49-F238E27FC236}">
              <a16:creationId xmlns:a16="http://schemas.microsoft.com/office/drawing/2014/main" id="{00000000-0008-0000-0000-000019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89" name="Text Box 44">
          <a:extLst>
            <a:ext uri="{FF2B5EF4-FFF2-40B4-BE49-F238E27FC236}">
              <a16:creationId xmlns:a16="http://schemas.microsoft.com/office/drawing/2014/main" id="{00000000-0008-0000-0000-00001A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0" name="Text Box 45">
          <a:extLst>
            <a:ext uri="{FF2B5EF4-FFF2-40B4-BE49-F238E27FC236}">
              <a16:creationId xmlns:a16="http://schemas.microsoft.com/office/drawing/2014/main" id="{00000000-0008-0000-0000-00001B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1" name="Text Box 46">
          <a:extLst>
            <a:ext uri="{FF2B5EF4-FFF2-40B4-BE49-F238E27FC236}">
              <a16:creationId xmlns:a16="http://schemas.microsoft.com/office/drawing/2014/main" id="{00000000-0008-0000-0000-00001C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2" name="Text Box 3">
          <a:extLst>
            <a:ext uri="{FF2B5EF4-FFF2-40B4-BE49-F238E27FC236}">
              <a16:creationId xmlns:a16="http://schemas.microsoft.com/office/drawing/2014/main" id="{00000000-0008-0000-0000-00001D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3" name="Text Box 17">
          <a:extLst>
            <a:ext uri="{FF2B5EF4-FFF2-40B4-BE49-F238E27FC236}">
              <a16:creationId xmlns:a16="http://schemas.microsoft.com/office/drawing/2014/main" id="{00000000-0008-0000-0000-00001E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4" name="Text Box 19">
          <a:extLst>
            <a:ext uri="{FF2B5EF4-FFF2-40B4-BE49-F238E27FC236}">
              <a16:creationId xmlns:a16="http://schemas.microsoft.com/office/drawing/2014/main" id="{00000000-0008-0000-0000-00001F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5" name="Text Box 20">
          <a:extLst>
            <a:ext uri="{FF2B5EF4-FFF2-40B4-BE49-F238E27FC236}">
              <a16:creationId xmlns:a16="http://schemas.microsoft.com/office/drawing/2014/main" id="{00000000-0008-0000-0000-000020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6" name="Text Box 21">
          <a:extLst>
            <a:ext uri="{FF2B5EF4-FFF2-40B4-BE49-F238E27FC236}">
              <a16:creationId xmlns:a16="http://schemas.microsoft.com/office/drawing/2014/main" id="{00000000-0008-0000-0000-000021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7" name="Text Box 22">
          <a:extLst>
            <a:ext uri="{FF2B5EF4-FFF2-40B4-BE49-F238E27FC236}">
              <a16:creationId xmlns:a16="http://schemas.microsoft.com/office/drawing/2014/main" id="{00000000-0008-0000-0000-000022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8" name="Text Box 24">
          <a:extLst>
            <a:ext uri="{FF2B5EF4-FFF2-40B4-BE49-F238E27FC236}">
              <a16:creationId xmlns:a16="http://schemas.microsoft.com/office/drawing/2014/main" id="{00000000-0008-0000-0000-000023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199" name="Text Box 25">
          <a:extLst>
            <a:ext uri="{FF2B5EF4-FFF2-40B4-BE49-F238E27FC236}">
              <a16:creationId xmlns:a16="http://schemas.microsoft.com/office/drawing/2014/main" id="{00000000-0008-0000-0000-000024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0" name="Text Box 27">
          <a:extLst>
            <a:ext uri="{FF2B5EF4-FFF2-40B4-BE49-F238E27FC236}">
              <a16:creationId xmlns:a16="http://schemas.microsoft.com/office/drawing/2014/main" id="{00000000-0008-0000-0000-000025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1" name="Text Box 28">
          <a:extLst>
            <a:ext uri="{FF2B5EF4-FFF2-40B4-BE49-F238E27FC236}">
              <a16:creationId xmlns:a16="http://schemas.microsoft.com/office/drawing/2014/main" id="{00000000-0008-0000-0000-000026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2" name="Text Box 29">
          <a:extLst>
            <a:ext uri="{FF2B5EF4-FFF2-40B4-BE49-F238E27FC236}">
              <a16:creationId xmlns:a16="http://schemas.microsoft.com/office/drawing/2014/main" id="{00000000-0008-0000-0000-000027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3" name="Text Box 30">
          <a:extLst>
            <a:ext uri="{FF2B5EF4-FFF2-40B4-BE49-F238E27FC236}">
              <a16:creationId xmlns:a16="http://schemas.microsoft.com/office/drawing/2014/main" id="{00000000-0008-0000-0000-000028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4" name="Text Box 3">
          <a:extLst>
            <a:ext uri="{FF2B5EF4-FFF2-40B4-BE49-F238E27FC236}">
              <a16:creationId xmlns:a16="http://schemas.microsoft.com/office/drawing/2014/main" id="{00000000-0008-0000-0000-000029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5" name="Text Box 33">
          <a:extLst>
            <a:ext uri="{FF2B5EF4-FFF2-40B4-BE49-F238E27FC236}">
              <a16:creationId xmlns:a16="http://schemas.microsoft.com/office/drawing/2014/main" id="{00000000-0008-0000-0000-00002A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6" name="Text Box 35">
          <a:extLst>
            <a:ext uri="{FF2B5EF4-FFF2-40B4-BE49-F238E27FC236}">
              <a16:creationId xmlns:a16="http://schemas.microsoft.com/office/drawing/2014/main" id="{00000000-0008-0000-0000-00002B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7" name="Text Box 36">
          <a:extLst>
            <a:ext uri="{FF2B5EF4-FFF2-40B4-BE49-F238E27FC236}">
              <a16:creationId xmlns:a16="http://schemas.microsoft.com/office/drawing/2014/main" id="{00000000-0008-0000-0000-00002C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8" name="Text Box 37">
          <a:extLst>
            <a:ext uri="{FF2B5EF4-FFF2-40B4-BE49-F238E27FC236}">
              <a16:creationId xmlns:a16="http://schemas.microsoft.com/office/drawing/2014/main" id="{00000000-0008-0000-0000-00002D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09" name="Text Box 38">
          <a:extLst>
            <a:ext uri="{FF2B5EF4-FFF2-40B4-BE49-F238E27FC236}">
              <a16:creationId xmlns:a16="http://schemas.microsoft.com/office/drawing/2014/main" id="{00000000-0008-0000-0000-00002E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0" name="Text Box 40">
          <a:extLst>
            <a:ext uri="{FF2B5EF4-FFF2-40B4-BE49-F238E27FC236}">
              <a16:creationId xmlns:a16="http://schemas.microsoft.com/office/drawing/2014/main" id="{00000000-0008-0000-0000-00002F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1" name="Text Box 41">
          <a:extLst>
            <a:ext uri="{FF2B5EF4-FFF2-40B4-BE49-F238E27FC236}">
              <a16:creationId xmlns:a16="http://schemas.microsoft.com/office/drawing/2014/main" id="{00000000-0008-0000-0000-000030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2" name="Text Box 43">
          <a:extLst>
            <a:ext uri="{FF2B5EF4-FFF2-40B4-BE49-F238E27FC236}">
              <a16:creationId xmlns:a16="http://schemas.microsoft.com/office/drawing/2014/main" id="{00000000-0008-0000-0000-000031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3" name="Text Box 44">
          <a:extLst>
            <a:ext uri="{FF2B5EF4-FFF2-40B4-BE49-F238E27FC236}">
              <a16:creationId xmlns:a16="http://schemas.microsoft.com/office/drawing/2014/main" id="{00000000-0008-0000-0000-000032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4" name="Text Box 45">
          <a:extLst>
            <a:ext uri="{FF2B5EF4-FFF2-40B4-BE49-F238E27FC236}">
              <a16:creationId xmlns:a16="http://schemas.microsoft.com/office/drawing/2014/main" id="{00000000-0008-0000-0000-000033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5" name="Text Box 46">
          <a:extLst>
            <a:ext uri="{FF2B5EF4-FFF2-40B4-BE49-F238E27FC236}">
              <a16:creationId xmlns:a16="http://schemas.microsoft.com/office/drawing/2014/main" id="{00000000-0008-0000-0000-000034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6" name="Text Box 3">
          <a:extLst>
            <a:ext uri="{FF2B5EF4-FFF2-40B4-BE49-F238E27FC236}">
              <a16:creationId xmlns:a16="http://schemas.microsoft.com/office/drawing/2014/main" id="{00000000-0008-0000-0000-000065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7" name="Text Box 17">
          <a:extLst>
            <a:ext uri="{FF2B5EF4-FFF2-40B4-BE49-F238E27FC236}">
              <a16:creationId xmlns:a16="http://schemas.microsoft.com/office/drawing/2014/main" id="{00000000-0008-0000-0000-000066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8" name="Text Box 19">
          <a:extLst>
            <a:ext uri="{FF2B5EF4-FFF2-40B4-BE49-F238E27FC236}">
              <a16:creationId xmlns:a16="http://schemas.microsoft.com/office/drawing/2014/main" id="{00000000-0008-0000-0000-000067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19" name="Text Box 20">
          <a:extLst>
            <a:ext uri="{FF2B5EF4-FFF2-40B4-BE49-F238E27FC236}">
              <a16:creationId xmlns:a16="http://schemas.microsoft.com/office/drawing/2014/main" id="{00000000-0008-0000-0000-000068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0" name="Text Box 21">
          <a:extLst>
            <a:ext uri="{FF2B5EF4-FFF2-40B4-BE49-F238E27FC236}">
              <a16:creationId xmlns:a16="http://schemas.microsoft.com/office/drawing/2014/main" id="{00000000-0008-0000-0000-000069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1" name="Text Box 22">
          <a:extLst>
            <a:ext uri="{FF2B5EF4-FFF2-40B4-BE49-F238E27FC236}">
              <a16:creationId xmlns:a16="http://schemas.microsoft.com/office/drawing/2014/main" id="{00000000-0008-0000-0000-00006A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2" name="Text Box 24">
          <a:extLst>
            <a:ext uri="{FF2B5EF4-FFF2-40B4-BE49-F238E27FC236}">
              <a16:creationId xmlns:a16="http://schemas.microsoft.com/office/drawing/2014/main" id="{00000000-0008-0000-0000-00006B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3" name="Text Box 25">
          <a:extLst>
            <a:ext uri="{FF2B5EF4-FFF2-40B4-BE49-F238E27FC236}">
              <a16:creationId xmlns:a16="http://schemas.microsoft.com/office/drawing/2014/main" id="{00000000-0008-0000-0000-00006C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4" name="Text Box 27">
          <a:extLst>
            <a:ext uri="{FF2B5EF4-FFF2-40B4-BE49-F238E27FC236}">
              <a16:creationId xmlns:a16="http://schemas.microsoft.com/office/drawing/2014/main" id="{00000000-0008-0000-0000-00006D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5" name="Text Box 28">
          <a:extLst>
            <a:ext uri="{FF2B5EF4-FFF2-40B4-BE49-F238E27FC236}">
              <a16:creationId xmlns:a16="http://schemas.microsoft.com/office/drawing/2014/main" id="{00000000-0008-0000-0000-00006E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6" name="Text Box 29">
          <a:extLst>
            <a:ext uri="{FF2B5EF4-FFF2-40B4-BE49-F238E27FC236}">
              <a16:creationId xmlns:a16="http://schemas.microsoft.com/office/drawing/2014/main" id="{00000000-0008-0000-0000-00006F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7" name="Text Box 30">
          <a:extLst>
            <a:ext uri="{FF2B5EF4-FFF2-40B4-BE49-F238E27FC236}">
              <a16:creationId xmlns:a16="http://schemas.microsoft.com/office/drawing/2014/main" id="{00000000-0008-0000-0000-000070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8" name="Text Box 3">
          <a:extLst>
            <a:ext uri="{FF2B5EF4-FFF2-40B4-BE49-F238E27FC236}">
              <a16:creationId xmlns:a16="http://schemas.microsoft.com/office/drawing/2014/main" id="{00000000-0008-0000-0000-000071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29" name="Text Box 33">
          <a:extLst>
            <a:ext uri="{FF2B5EF4-FFF2-40B4-BE49-F238E27FC236}">
              <a16:creationId xmlns:a16="http://schemas.microsoft.com/office/drawing/2014/main" id="{00000000-0008-0000-0000-000072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0" name="Text Box 35">
          <a:extLst>
            <a:ext uri="{FF2B5EF4-FFF2-40B4-BE49-F238E27FC236}">
              <a16:creationId xmlns:a16="http://schemas.microsoft.com/office/drawing/2014/main" id="{00000000-0008-0000-0000-000073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1" name="Text Box 36">
          <a:extLst>
            <a:ext uri="{FF2B5EF4-FFF2-40B4-BE49-F238E27FC236}">
              <a16:creationId xmlns:a16="http://schemas.microsoft.com/office/drawing/2014/main" id="{00000000-0008-0000-0000-000074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2" name="Text Box 37">
          <a:extLst>
            <a:ext uri="{FF2B5EF4-FFF2-40B4-BE49-F238E27FC236}">
              <a16:creationId xmlns:a16="http://schemas.microsoft.com/office/drawing/2014/main" id="{00000000-0008-0000-0000-000075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3" name="Text Box 38">
          <a:extLst>
            <a:ext uri="{FF2B5EF4-FFF2-40B4-BE49-F238E27FC236}">
              <a16:creationId xmlns:a16="http://schemas.microsoft.com/office/drawing/2014/main" id="{00000000-0008-0000-0000-000076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4" name="Text Box 40">
          <a:extLst>
            <a:ext uri="{FF2B5EF4-FFF2-40B4-BE49-F238E27FC236}">
              <a16:creationId xmlns:a16="http://schemas.microsoft.com/office/drawing/2014/main" id="{00000000-0008-0000-0000-000077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5" name="Text Box 41">
          <a:extLst>
            <a:ext uri="{FF2B5EF4-FFF2-40B4-BE49-F238E27FC236}">
              <a16:creationId xmlns:a16="http://schemas.microsoft.com/office/drawing/2014/main" id="{00000000-0008-0000-0000-000078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6" name="Text Box 43">
          <a:extLst>
            <a:ext uri="{FF2B5EF4-FFF2-40B4-BE49-F238E27FC236}">
              <a16:creationId xmlns:a16="http://schemas.microsoft.com/office/drawing/2014/main" id="{00000000-0008-0000-0000-000079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7" name="Text Box 44">
          <a:extLst>
            <a:ext uri="{FF2B5EF4-FFF2-40B4-BE49-F238E27FC236}">
              <a16:creationId xmlns:a16="http://schemas.microsoft.com/office/drawing/2014/main" id="{00000000-0008-0000-0000-00007A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8" name="Text Box 45">
          <a:extLst>
            <a:ext uri="{FF2B5EF4-FFF2-40B4-BE49-F238E27FC236}">
              <a16:creationId xmlns:a16="http://schemas.microsoft.com/office/drawing/2014/main" id="{00000000-0008-0000-0000-00007B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39" name="Text Box 46">
          <a:extLst>
            <a:ext uri="{FF2B5EF4-FFF2-40B4-BE49-F238E27FC236}">
              <a16:creationId xmlns:a16="http://schemas.microsoft.com/office/drawing/2014/main" id="{00000000-0008-0000-0000-00007C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0" name="Text Box 3">
          <a:extLst>
            <a:ext uri="{FF2B5EF4-FFF2-40B4-BE49-F238E27FC236}">
              <a16:creationId xmlns:a16="http://schemas.microsoft.com/office/drawing/2014/main" id="{00000000-0008-0000-0000-00007D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1" name="Text Box 17">
          <a:extLst>
            <a:ext uri="{FF2B5EF4-FFF2-40B4-BE49-F238E27FC236}">
              <a16:creationId xmlns:a16="http://schemas.microsoft.com/office/drawing/2014/main" id="{00000000-0008-0000-0000-00007E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2" name="Text Box 19">
          <a:extLst>
            <a:ext uri="{FF2B5EF4-FFF2-40B4-BE49-F238E27FC236}">
              <a16:creationId xmlns:a16="http://schemas.microsoft.com/office/drawing/2014/main" id="{00000000-0008-0000-0000-00007F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3" name="Text Box 20">
          <a:extLst>
            <a:ext uri="{FF2B5EF4-FFF2-40B4-BE49-F238E27FC236}">
              <a16:creationId xmlns:a16="http://schemas.microsoft.com/office/drawing/2014/main" id="{00000000-0008-0000-0000-000080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4" name="Text Box 21">
          <a:extLst>
            <a:ext uri="{FF2B5EF4-FFF2-40B4-BE49-F238E27FC236}">
              <a16:creationId xmlns:a16="http://schemas.microsoft.com/office/drawing/2014/main" id="{00000000-0008-0000-0000-000081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5" name="Text Box 22">
          <a:extLst>
            <a:ext uri="{FF2B5EF4-FFF2-40B4-BE49-F238E27FC236}">
              <a16:creationId xmlns:a16="http://schemas.microsoft.com/office/drawing/2014/main" id="{00000000-0008-0000-0000-000082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6" name="Text Box 24">
          <a:extLst>
            <a:ext uri="{FF2B5EF4-FFF2-40B4-BE49-F238E27FC236}">
              <a16:creationId xmlns:a16="http://schemas.microsoft.com/office/drawing/2014/main" id="{00000000-0008-0000-0000-000083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7" name="Text Box 25">
          <a:extLst>
            <a:ext uri="{FF2B5EF4-FFF2-40B4-BE49-F238E27FC236}">
              <a16:creationId xmlns:a16="http://schemas.microsoft.com/office/drawing/2014/main" id="{00000000-0008-0000-0000-000084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8" name="Text Box 27">
          <a:extLst>
            <a:ext uri="{FF2B5EF4-FFF2-40B4-BE49-F238E27FC236}">
              <a16:creationId xmlns:a16="http://schemas.microsoft.com/office/drawing/2014/main" id="{00000000-0008-0000-0000-000085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49" name="Text Box 28">
          <a:extLst>
            <a:ext uri="{FF2B5EF4-FFF2-40B4-BE49-F238E27FC236}">
              <a16:creationId xmlns:a16="http://schemas.microsoft.com/office/drawing/2014/main" id="{00000000-0008-0000-0000-000086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0" name="Text Box 29">
          <a:extLst>
            <a:ext uri="{FF2B5EF4-FFF2-40B4-BE49-F238E27FC236}">
              <a16:creationId xmlns:a16="http://schemas.microsoft.com/office/drawing/2014/main" id="{00000000-0008-0000-0000-000087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1" name="Text Box 30">
          <a:extLst>
            <a:ext uri="{FF2B5EF4-FFF2-40B4-BE49-F238E27FC236}">
              <a16:creationId xmlns:a16="http://schemas.microsoft.com/office/drawing/2014/main" id="{00000000-0008-0000-0000-000088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2" name="Text Box 3">
          <a:extLst>
            <a:ext uri="{FF2B5EF4-FFF2-40B4-BE49-F238E27FC236}">
              <a16:creationId xmlns:a16="http://schemas.microsoft.com/office/drawing/2014/main" id="{00000000-0008-0000-0000-000089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3" name="Text Box 33">
          <a:extLst>
            <a:ext uri="{FF2B5EF4-FFF2-40B4-BE49-F238E27FC236}">
              <a16:creationId xmlns:a16="http://schemas.microsoft.com/office/drawing/2014/main" id="{00000000-0008-0000-0000-00008A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4" name="Text Box 35">
          <a:extLst>
            <a:ext uri="{FF2B5EF4-FFF2-40B4-BE49-F238E27FC236}">
              <a16:creationId xmlns:a16="http://schemas.microsoft.com/office/drawing/2014/main" id="{00000000-0008-0000-0000-00008B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5" name="Text Box 36">
          <a:extLst>
            <a:ext uri="{FF2B5EF4-FFF2-40B4-BE49-F238E27FC236}">
              <a16:creationId xmlns:a16="http://schemas.microsoft.com/office/drawing/2014/main" id="{00000000-0008-0000-0000-00008C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6" name="Text Box 37">
          <a:extLst>
            <a:ext uri="{FF2B5EF4-FFF2-40B4-BE49-F238E27FC236}">
              <a16:creationId xmlns:a16="http://schemas.microsoft.com/office/drawing/2014/main" id="{00000000-0008-0000-0000-00008D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7" name="Text Box 38">
          <a:extLst>
            <a:ext uri="{FF2B5EF4-FFF2-40B4-BE49-F238E27FC236}">
              <a16:creationId xmlns:a16="http://schemas.microsoft.com/office/drawing/2014/main" id="{00000000-0008-0000-0000-00008E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8" name="Text Box 40">
          <a:extLst>
            <a:ext uri="{FF2B5EF4-FFF2-40B4-BE49-F238E27FC236}">
              <a16:creationId xmlns:a16="http://schemas.microsoft.com/office/drawing/2014/main" id="{00000000-0008-0000-0000-00008F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59" name="Text Box 41">
          <a:extLst>
            <a:ext uri="{FF2B5EF4-FFF2-40B4-BE49-F238E27FC236}">
              <a16:creationId xmlns:a16="http://schemas.microsoft.com/office/drawing/2014/main" id="{00000000-0008-0000-0000-000090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60" name="Text Box 43">
          <a:extLst>
            <a:ext uri="{FF2B5EF4-FFF2-40B4-BE49-F238E27FC236}">
              <a16:creationId xmlns:a16="http://schemas.microsoft.com/office/drawing/2014/main" id="{00000000-0008-0000-0000-000091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2295525</xdr:rowOff>
    </xdr:to>
    <xdr:sp macro="" textlink="">
      <xdr:nvSpPr>
        <xdr:cNvPr id="261" name="Text Box 44">
          <a:extLst>
            <a:ext uri="{FF2B5EF4-FFF2-40B4-BE49-F238E27FC236}">
              <a16:creationId xmlns:a16="http://schemas.microsoft.com/office/drawing/2014/main" id="{00000000-0008-0000-0000-0000928C0100}"/>
            </a:ext>
          </a:extLst>
        </xdr:cNvPr>
        <xdr:cNvSpPr txBox="1">
          <a:spLocks noChangeArrowheads="1"/>
        </xdr:cNvSpPr>
      </xdr:nvSpPr>
      <xdr:spPr bwMode="auto">
        <a:xfrm>
          <a:off x="9274629" y="2925536"/>
          <a:ext cx="76200" cy="226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63" name="Text Box 3">
          <a:extLst>
            <a:ext uri="{FF2B5EF4-FFF2-40B4-BE49-F238E27FC236}">
              <a16:creationId xmlns:a16="http://schemas.microsoft.com/office/drawing/2014/main" id="{00000000-0008-0000-0000-000094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64" name="Text Box 17">
          <a:extLst>
            <a:ext uri="{FF2B5EF4-FFF2-40B4-BE49-F238E27FC236}">
              <a16:creationId xmlns:a16="http://schemas.microsoft.com/office/drawing/2014/main" id="{00000000-0008-0000-0000-000095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65" name="Text Box 19">
          <a:extLst>
            <a:ext uri="{FF2B5EF4-FFF2-40B4-BE49-F238E27FC236}">
              <a16:creationId xmlns:a16="http://schemas.microsoft.com/office/drawing/2014/main" id="{00000000-0008-0000-0000-000096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66" name="Text Box 20">
          <a:extLst>
            <a:ext uri="{FF2B5EF4-FFF2-40B4-BE49-F238E27FC236}">
              <a16:creationId xmlns:a16="http://schemas.microsoft.com/office/drawing/2014/main" id="{00000000-0008-0000-0000-000097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67" name="Text Box 21">
          <a:extLst>
            <a:ext uri="{FF2B5EF4-FFF2-40B4-BE49-F238E27FC236}">
              <a16:creationId xmlns:a16="http://schemas.microsoft.com/office/drawing/2014/main" id="{00000000-0008-0000-0000-000098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68" name="Text Box 22">
          <a:extLst>
            <a:ext uri="{FF2B5EF4-FFF2-40B4-BE49-F238E27FC236}">
              <a16:creationId xmlns:a16="http://schemas.microsoft.com/office/drawing/2014/main" id="{00000000-0008-0000-0000-000099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269" name="Text Box 24">
          <a:extLst>
            <a:ext uri="{FF2B5EF4-FFF2-40B4-BE49-F238E27FC236}">
              <a16:creationId xmlns:a16="http://schemas.microsoft.com/office/drawing/2014/main" id="{00000000-0008-0000-0000-00009A8C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270" name="Text Box 25">
          <a:extLst>
            <a:ext uri="{FF2B5EF4-FFF2-40B4-BE49-F238E27FC236}">
              <a16:creationId xmlns:a16="http://schemas.microsoft.com/office/drawing/2014/main" id="{00000000-0008-0000-0000-00009B8C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1" name="Text Box 27">
          <a:extLst>
            <a:ext uri="{FF2B5EF4-FFF2-40B4-BE49-F238E27FC236}">
              <a16:creationId xmlns:a16="http://schemas.microsoft.com/office/drawing/2014/main" id="{00000000-0008-0000-0000-00009C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2" name="Text Box 28">
          <a:extLst>
            <a:ext uri="{FF2B5EF4-FFF2-40B4-BE49-F238E27FC236}">
              <a16:creationId xmlns:a16="http://schemas.microsoft.com/office/drawing/2014/main" id="{00000000-0008-0000-0000-00009D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3" name="Text Box 29">
          <a:extLst>
            <a:ext uri="{FF2B5EF4-FFF2-40B4-BE49-F238E27FC236}">
              <a16:creationId xmlns:a16="http://schemas.microsoft.com/office/drawing/2014/main" id="{00000000-0008-0000-0000-00009E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4" name="Text Box 30">
          <a:extLst>
            <a:ext uri="{FF2B5EF4-FFF2-40B4-BE49-F238E27FC236}">
              <a16:creationId xmlns:a16="http://schemas.microsoft.com/office/drawing/2014/main" id="{00000000-0008-0000-0000-00009F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5" name="Text Box 3">
          <a:extLst>
            <a:ext uri="{FF2B5EF4-FFF2-40B4-BE49-F238E27FC236}">
              <a16:creationId xmlns:a16="http://schemas.microsoft.com/office/drawing/2014/main" id="{00000000-0008-0000-0000-0000A0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6" name="Text Box 33">
          <a:extLst>
            <a:ext uri="{FF2B5EF4-FFF2-40B4-BE49-F238E27FC236}">
              <a16:creationId xmlns:a16="http://schemas.microsoft.com/office/drawing/2014/main" id="{00000000-0008-0000-0000-0000A1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7" name="Text Box 35">
          <a:extLst>
            <a:ext uri="{FF2B5EF4-FFF2-40B4-BE49-F238E27FC236}">
              <a16:creationId xmlns:a16="http://schemas.microsoft.com/office/drawing/2014/main" id="{00000000-0008-0000-0000-0000A2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8" name="Text Box 36">
          <a:extLst>
            <a:ext uri="{FF2B5EF4-FFF2-40B4-BE49-F238E27FC236}">
              <a16:creationId xmlns:a16="http://schemas.microsoft.com/office/drawing/2014/main" id="{00000000-0008-0000-0000-0000A3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79" name="Text Box 37">
          <a:extLst>
            <a:ext uri="{FF2B5EF4-FFF2-40B4-BE49-F238E27FC236}">
              <a16:creationId xmlns:a16="http://schemas.microsoft.com/office/drawing/2014/main" id="{00000000-0008-0000-0000-0000A4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80" name="Text Box 38">
          <a:extLst>
            <a:ext uri="{FF2B5EF4-FFF2-40B4-BE49-F238E27FC236}">
              <a16:creationId xmlns:a16="http://schemas.microsoft.com/office/drawing/2014/main" id="{00000000-0008-0000-0000-0000A5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281" name="Text Box 40">
          <a:extLst>
            <a:ext uri="{FF2B5EF4-FFF2-40B4-BE49-F238E27FC236}">
              <a16:creationId xmlns:a16="http://schemas.microsoft.com/office/drawing/2014/main" id="{00000000-0008-0000-0000-0000A68C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171450</xdr:rowOff>
    </xdr:to>
    <xdr:sp macro="" textlink="">
      <xdr:nvSpPr>
        <xdr:cNvPr id="282" name="Text Box 41">
          <a:extLst>
            <a:ext uri="{FF2B5EF4-FFF2-40B4-BE49-F238E27FC236}">
              <a16:creationId xmlns:a16="http://schemas.microsoft.com/office/drawing/2014/main" id="{00000000-0008-0000-0000-0000A78C0100}"/>
            </a:ext>
          </a:extLst>
        </xdr:cNvPr>
        <xdr:cNvSpPr txBox="1">
          <a:spLocks noChangeArrowheads="1"/>
        </xdr:cNvSpPr>
      </xdr:nvSpPr>
      <xdr:spPr bwMode="auto">
        <a:xfrm>
          <a:off x="9274629" y="2925536"/>
          <a:ext cx="762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83" name="Text Box 43">
          <a:extLst>
            <a:ext uri="{FF2B5EF4-FFF2-40B4-BE49-F238E27FC236}">
              <a16:creationId xmlns:a16="http://schemas.microsoft.com/office/drawing/2014/main" id="{00000000-0008-0000-0000-0000A8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84" name="Text Box 44">
          <a:extLst>
            <a:ext uri="{FF2B5EF4-FFF2-40B4-BE49-F238E27FC236}">
              <a16:creationId xmlns:a16="http://schemas.microsoft.com/office/drawing/2014/main" id="{00000000-0008-0000-0000-0000A9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85" name="Text Box 45">
          <a:extLst>
            <a:ext uri="{FF2B5EF4-FFF2-40B4-BE49-F238E27FC236}">
              <a16:creationId xmlns:a16="http://schemas.microsoft.com/office/drawing/2014/main" id="{00000000-0008-0000-0000-0000AA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933450</xdr:colOff>
      <xdr:row>10</xdr:row>
      <xdr:rowOff>171450</xdr:rowOff>
    </xdr:to>
    <xdr:sp macro="" textlink="">
      <xdr:nvSpPr>
        <xdr:cNvPr id="286" name="Text Box 46">
          <a:extLst>
            <a:ext uri="{FF2B5EF4-FFF2-40B4-BE49-F238E27FC236}">
              <a16:creationId xmlns:a16="http://schemas.microsoft.com/office/drawing/2014/main" id="{00000000-0008-0000-0000-0000AB8C0100}"/>
            </a:ext>
          </a:extLst>
        </xdr:cNvPr>
        <xdr:cNvSpPr txBox="1">
          <a:spLocks noChangeArrowheads="1"/>
        </xdr:cNvSpPr>
      </xdr:nvSpPr>
      <xdr:spPr bwMode="auto">
        <a:xfrm>
          <a:off x="9274629" y="2925536"/>
          <a:ext cx="85725"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87" name="Text Box 3">
          <a:extLst>
            <a:ext uri="{FF2B5EF4-FFF2-40B4-BE49-F238E27FC236}">
              <a16:creationId xmlns:a16="http://schemas.microsoft.com/office/drawing/2014/main" id="{00000000-0008-0000-0000-0000AC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88" name="Text Box 17">
          <a:extLst>
            <a:ext uri="{FF2B5EF4-FFF2-40B4-BE49-F238E27FC236}">
              <a16:creationId xmlns:a16="http://schemas.microsoft.com/office/drawing/2014/main" id="{00000000-0008-0000-0000-0000AD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89" name="Text Box 19">
          <a:extLst>
            <a:ext uri="{FF2B5EF4-FFF2-40B4-BE49-F238E27FC236}">
              <a16:creationId xmlns:a16="http://schemas.microsoft.com/office/drawing/2014/main" id="{00000000-0008-0000-0000-0000AE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0" name="Text Box 20">
          <a:extLst>
            <a:ext uri="{FF2B5EF4-FFF2-40B4-BE49-F238E27FC236}">
              <a16:creationId xmlns:a16="http://schemas.microsoft.com/office/drawing/2014/main" id="{00000000-0008-0000-0000-0000AF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1" name="Text Box 21">
          <a:extLst>
            <a:ext uri="{FF2B5EF4-FFF2-40B4-BE49-F238E27FC236}">
              <a16:creationId xmlns:a16="http://schemas.microsoft.com/office/drawing/2014/main" id="{00000000-0008-0000-0000-0000B0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2" name="Text Box 22">
          <a:extLst>
            <a:ext uri="{FF2B5EF4-FFF2-40B4-BE49-F238E27FC236}">
              <a16:creationId xmlns:a16="http://schemas.microsoft.com/office/drawing/2014/main" id="{00000000-0008-0000-0000-0000B1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3" name="Text Box 24">
          <a:extLst>
            <a:ext uri="{FF2B5EF4-FFF2-40B4-BE49-F238E27FC236}">
              <a16:creationId xmlns:a16="http://schemas.microsoft.com/office/drawing/2014/main" id="{00000000-0008-0000-0000-0000B2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4" name="Text Box 25">
          <a:extLst>
            <a:ext uri="{FF2B5EF4-FFF2-40B4-BE49-F238E27FC236}">
              <a16:creationId xmlns:a16="http://schemas.microsoft.com/office/drawing/2014/main" id="{00000000-0008-0000-0000-0000B3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5" name="Text Box 27">
          <a:extLst>
            <a:ext uri="{FF2B5EF4-FFF2-40B4-BE49-F238E27FC236}">
              <a16:creationId xmlns:a16="http://schemas.microsoft.com/office/drawing/2014/main" id="{00000000-0008-0000-0000-0000B4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6" name="Text Box 28">
          <a:extLst>
            <a:ext uri="{FF2B5EF4-FFF2-40B4-BE49-F238E27FC236}">
              <a16:creationId xmlns:a16="http://schemas.microsoft.com/office/drawing/2014/main" id="{00000000-0008-0000-0000-0000B5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7" name="Text Box 29">
          <a:extLst>
            <a:ext uri="{FF2B5EF4-FFF2-40B4-BE49-F238E27FC236}">
              <a16:creationId xmlns:a16="http://schemas.microsoft.com/office/drawing/2014/main" id="{00000000-0008-0000-0000-0000B6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8" name="Text Box 30">
          <a:extLst>
            <a:ext uri="{FF2B5EF4-FFF2-40B4-BE49-F238E27FC236}">
              <a16:creationId xmlns:a16="http://schemas.microsoft.com/office/drawing/2014/main" id="{00000000-0008-0000-0000-0000B7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299" name="Text Box 3">
          <a:extLst>
            <a:ext uri="{FF2B5EF4-FFF2-40B4-BE49-F238E27FC236}">
              <a16:creationId xmlns:a16="http://schemas.microsoft.com/office/drawing/2014/main" id="{00000000-0008-0000-0000-0000B8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0" name="Text Box 33">
          <a:extLst>
            <a:ext uri="{FF2B5EF4-FFF2-40B4-BE49-F238E27FC236}">
              <a16:creationId xmlns:a16="http://schemas.microsoft.com/office/drawing/2014/main" id="{00000000-0008-0000-0000-0000B9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1" name="Text Box 35">
          <a:extLst>
            <a:ext uri="{FF2B5EF4-FFF2-40B4-BE49-F238E27FC236}">
              <a16:creationId xmlns:a16="http://schemas.microsoft.com/office/drawing/2014/main" id="{00000000-0008-0000-0000-0000BA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2" name="Text Box 36">
          <a:extLst>
            <a:ext uri="{FF2B5EF4-FFF2-40B4-BE49-F238E27FC236}">
              <a16:creationId xmlns:a16="http://schemas.microsoft.com/office/drawing/2014/main" id="{00000000-0008-0000-0000-0000BB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3" name="Text Box 37">
          <a:extLst>
            <a:ext uri="{FF2B5EF4-FFF2-40B4-BE49-F238E27FC236}">
              <a16:creationId xmlns:a16="http://schemas.microsoft.com/office/drawing/2014/main" id="{00000000-0008-0000-0000-0000BC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4" name="Text Box 38">
          <a:extLst>
            <a:ext uri="{FF2B5EF4-FFF2-40B4-BE49-F238E27FC236}">
              <a16:creationId xmlns:a16="http://schemas.microsoft.com/office/drawing/2014/main" id="{00000000-0008-0000-0000-0000BD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5" name="Text Box 40">
          <a:extLst>
            <a:ext uri="{FF2B5EF4-FFF2-40B4-BE49-F238E27FC236}">
              <a16:creationId xmlns:a16="http://schemas.microsoft.com/office/drawing/2014/main" id="{00000000-0008-0000-0000-0000BE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6" name="Text Box 41">
          <a:extLst>
            <a:ext uri="{FF2B5EF4-FFF2-40B4-BE49-F238E27FC236}">
              <a16:creationId xmlns:a16="http://schemas.microsoft.com/office/drawing/2014/main" id="{00000000-0008-0000-0000-0000BF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7" name="Text Box 43">
          <a:extLst>
            <a:ext uri="{FF2B5EF4-FFF2-40B4-BE49-F238E27FC236}">
              <a16:creationId xmlns:a16="http://schemas.microsoft.com/office/drawing/2014/main" id="{00000000-0008-0000-0000-0000C0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8" name="Text Box 44">
          <a:extLst>
            <a:ext uri="{FF2B5EF4-FFF2-40B4-BE49-F238E27FC236}">
              <a16:creationId xmlns:a16="http://schemas.microsoft.com/office/drawing/2014/main" id="{00000000-0008-0000-0000-0000C1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09" name="Text Box 45">
          <a:extLst>
            <a:ext uri="{FF2B5EF4-FFF2-40B4-BE49-F238E27FC236}">
              <a16:creationId xmlns:a16="http://schemas.microsoft.com/office/drawing/2014/main" id="{00000000-0008-0000-0000-0000C2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0" name="Text Box 46">
          <a:extLst>
            <a:ext uri="{FF2B5EF4-FFF2-40B4-BE49-F238E27FC236}">
              <a16:creationId xmlns:a16="http://schemas.microsoft.com/office/drawing/2014/main" id="{00000000-0008-0000-0000-0000C3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1" name="Text Box 3">
          <a:extLst>
            <a:ext uri="{FF2B5EF4-FFF2-40B4-BE49-F238E27FC236}">
              <a16:creationId xmlns:a16="http://schemas.microsoft.com/office/drawing/2014/main" id="{00000000-0008-0000-0000-0000C4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2" name="Text Box 17">
          <a:extLst>
            <a:ext uri="{FF2B5EF4-FFF2-40B4-BE49-F238E27FC236}">
              <a16:creationId xmlns:a16="http://schemas.microsoft.com/office/drawing/2014/main" id="{00000000-0008-0000-0000-0000C5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3" name="Text Box 19">
          <a:extLst>
            <a:ext uri="{FF2B5EF4-FFF2-40B4-BE49-F238E27FC236}">
              <a16:creationId xmlns:a16="http://schemas.microsoft.com/office/drawing/2014/main" id="{00000000-0008-0000-0000-0000C6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4" name="Text Box 20">
          <a:extLst>
            <a:ext uri="{FF2B5EF4-FFF2-40B4-BE49-F238E27FC236}">
              <a16:creationId xmlns:a16="http://schemas.microsoft.com/office/drawing/2014/main" id="{00000000-0008-0000-0000-0000C7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5" name="Text Box 21">
          <a:extLst>
            <a:ext uri="{FF2B5EF4-FFF2-40B4-BE49-F238E27FC236}">
              <a16:creationId xmlns:a16="http://schemas.microsoft.com/office/drawing/2014/main" id="{00000000-0008-0000-0000-0000C8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6" name="Text Box 22">
          <a:extLst>
            <a:ext uri="{FF2B5EF4-FFF2-40B4-BE49-F238E27FC236}">
              <a16:creationId xmlns:a16="http://schemas.microsoft.com/office/drawing/2014/main" id="{00000000-0008-0000-0000-0000C9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7" name="Text Box 24">
          <a:extLst>
            <a:ext uri="{FF2B5EF4-FFF2-40B4-BE49-F238E27FC236}">
              <a16:creationId xmlns:a16="http://schemas.microsoft.com/office/drawing/2014/main" id="{00000000-0008-0000-0000-0000CA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8" name="Text Box 25">
          <a:extLst>
            <a:ext uri="{FF2B5EF4-FFF2-40B4-BE49-F238E27FC236}">
              <a16:creationId xmlns:a16="http://schemas.microsoft.com/office/drawing/2014/main" id="{00000000-0008-0000-0000-0000CB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19" name="Text Box 27">
          <a:extLst>
            <a:ext uri="{FF2B5EF4-FFF2-40B4-BE49-F238E27FC236}">
              <a16:creationId xmlns:a16="http://schemas.microsoft.com/office/drawing/2014/main" id="{00000000-0008-0000-0000-0000CC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0" name="Text Box 28">
          <a:extLst>
            <a:ext uri="{FF2B5EF4-FFF2-40B4-BE49-F238E27FC236}">
              <a16:creationId xmlns:a16="http://schemas.microsoft.com/office/drawing/2014/main" id="{00000000-0008-0000-0000-0000CD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1" name="Text Box 29">
          <a:extLst>
            <a:ext uri="{FF2B5EF4-FFF2-40B4-BE49-F238E27FC236}">
              <a16:creationId xmlns:a16="http://schemas.microsoft.com/office/drawing/2014/main" id="{00000000-0008-0000-0000-0000CE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2" name="Text Box 30">
          <a:extLst>
            <a:ext uri="{FF2B5EF4-FFF2-40B4-BE49-F238E27FC236}">
              <a16:creationId xmlns:a16="http://schemas.microsoft.com/office/drawing/2014/main" id="{00000000-0008-0000-0000-0000CF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3" name="Text Box 3">
          <a:extLst>
            <a:ext uri="{FF2B5EF4-FFF2-40B4-BE49-F238E27FC236}">
              <a16:creationId xmlns:a16="http://schemas.microsoft.com/office/drawing/2014/main" id="{00000000-0008-0000-0000-0000D0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4" name="Text Box 33">
          <a:extLst>
            <a:ext uri="{FF2B5EF4-FFF2-40B4-BE49-F238E27FC236}">
              <a16:creationId xmlns:a16="http://schemas.microsoft.com/office/drawing/2014/main" id="{00000000-0008-0000-0000-0000D1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5" name="Text Box 35">
          <a:extLst>
            <a:ext uri="{FF2B5EF4-FFF2-40B4-BE49-F238E27FC236}">
              <a16:creationId xmlns:a16="http://schemas.microsoft.com/office/drawing/2014/main" id="{00000000-0008-0000-0000-0000D2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6" name="Text Box 36">
          <a:extLst>
            <a:ext uri="{FF2B5EF4-FFF2-40B4-BE49-F238E27FC236}">
              <a16:creationId xmlns:a16="http://schemas.microsoft.com/office/drawing/2014/main" id="{00000000-0008-0000-0000-0000D3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7" name="Text Box 37">
          <a:extLst>
            <a:ext uri="{FF2B5EF4-FFF2-40B4-BE49-F238E27FC236}">
              <a16:creationId xmlns:a16="http://schemas.microsoft.com/office/drawing/2014/main" id="{00000000-0008-0000-0000-0000D4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8" name="Text Box 38">
          <a:extLst>
            <a:ext uri="{FF2B5EF4-FFF2-40B4-BE49-F238E27FC236}">
              <a16:creationId xmlns:a16="http://schemas.microsoft.com/office/drawing/2014/main" id="{00000000-0008-0000-0000-0000D5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29" name="Text Box 40">
          <a:extLst>
            <a:ext uri="{FF2B5EF4-FFF2-40B4-BE49-F238E27FC236}">
              <a16:creationId xmlns:a16="http://schemas.microsoft.com/office/drawing/2014/main" id="{00000000-0008-0000-0000-0000D6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30" name="Text Box 41">
          <a:extLst>
            <a:ext uri="{FF2B5EF4-FFF2-40B4-BE49-F238E27FC236}">
              <a16:creationId xmlns:a16="http://schemas.microsoft.com/office/drawing/2014/main" id="{00000000-0008-0000-0000-0000D7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31" name="Text Box 43">
          <a:extLst>
            <a:ext uri="{FF2B5EF4-FFF2-40B4-BE49-F238E27FC236}">
              <a16:creationId xmlns:a16="http://schemas.microsoft.com/office/drawing/2014/main" id="{00000000-0008-0000-0000-0000D8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32" name="Text Box 44">
          <a:extLst>
            <a:ext uri="{FF2B5EF4-FFF2-40B4-BE49-F238E27FC236}">
              <a16:creationId xmlns:a16="http://schemas.microsoft.com/office/drawing/2014/main" id="{00000000-0008-0000-0000-0000D9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33" name="Text Box 45">
          <a:extLst>
            <a:ext uri="{FF2B5EF4-FFF2-40B4-BE49-F238E27FC236}">
              <a16:creationId xmlns:a16="http://schemas.microsoft.com/office/drawing/2014/main" id="{00000000-0008-0000-0000-0000DA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twoCellAnchor editAs="oneCell">
    <xdr:from>
      <xdr:col>8</xdr:col>
      <xdr:colOff>847725</xdr:colOff>
      <xdr:row>10</xdr:row>
      <xdr:rowOff>28575</xdr:rowOff>
    </xdr:from>
    <xdr:to>
      <xdr:col>8</xdr:col>
      <xdr:colOff>923925</xdr:colOff>
      <xdr:row>10</xdr:row>
      <xdr:rowOff>180975</xdr:rowOff>
    </xdr:to>
    <xdr:sp macro="" textlink="">
      <xdr:nvSpPr>
        <xdr:cNvPr id="334" name="Text Box 46">
          <a:extLst>
            <a:ext uri="{FF2B5EF4-FFF2-40B4-BE49-F238E27FC236}">
              <a16:creationId xmlns:a16="http://schemas.microsoft.com/office/drawing/2014/main" id="{00000000-0008-0000-0000-0000DB8C0100}"/>
            </a:ext>
          </a:extLst>
        </xdr:cNvPr>
        <xdr:cNvSpPr txBox="1">
          <a:spLocks noChangeArrowheads="1"/>
        </xdr:cNvSpPr>
      </xdr:nvSpPr>
      <xdr:spPr bwMode="auto">
        <a:xfrm>
          <a:off x="9274629" y="2925536"/>
          <a:ext cx="7620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F621D1D-1A7E-486D-95C4-F091E77334A2}">
  <we:reference id="f4832f54-fb7e-4dc7-a40c-785b1c4a7815" version="2024.3.0.0" store="EXCatalog" storeType="EXCatalog"/>
  <we:alternateReferences>
    <we:reference id="WA200004179" version="2024.3.0.0" store="en-US" storeType="OMEX"/>
  </we:alternateReferences>
  <we:properties>
    <we:property name="arcgis-connection" value="&quot;{\&quot;portalUrl\&quot;:\&quot;https://www.arcgis.com\&quot;}&quot;"/>
    <we:property name="Office.AutoShowTaskpaneWithDocument" value="true"/>
    <we:property name="app-config" value="&quot;{\&quot;map\&quot;:{\&quot;webmap\&quot;:{\&quot;is3d\&quot;:false,\&quot;itemData\&quot;:{\&quot;operationalLayers\&quot;:[],\&quot;tables\&quot;:[],\&quot;baseMap\&quot;:{\&quot;baseMapLayers\&quot;:[{\&quot;id\&quot;:\&quot;World_Hillshade_3805\&quot;,\&quot;opacity\&quot;:1,\&quot;title\&quot;:\&quot;World Hillshade\&quot;,\&quot;url\&quot;:\&quot;https://services.arcgisonline.com/arcgis/rest/services/Elevation/World_Hillshade/MapServer\&quot;,\&quot;visibility\&quot;:true,\&quot;layerType\&quot;:\&quot;ArcGISTiledMapServiceLayer\&quot;},{\&quot;id\&quot;:\&quot;VectorTile_2333\&quot;,\&quot;opacity\&quot;:1,\&quot;title\&quot;:\&quot;World Topographic Map\&quot;,\&quot;visibility\&quot;:true,\&quot;layerType\&quot;:\&quot;VectorTileLayer\&quot;,\&quot;styleUrl\&quot;:\&quot;https://cdn.arcgis.com/sharing/rest/content/items/7dc6cea0b1764a1f9af2e679f642f0f5/resources/styles/root.json\&quot;}],\&quot;title\&quot;:\&quot;Topographic\&quot;},\&quot;version\&quot;:\&quot;2.26\&quot;,\&quot;authoringApp\&quot;:\&quot;ArcGIS for Excel\&quot;,\&quot;bookmarks\&quot;:[],\&quot;initialState\&quot;:{\&quot;viewpoint\&quot;:{\&quot;targetGeometry\&quot;:{\&quot;spatialReference\&quot;:{\&quot;latestWkid\&quot;:3857,\&quot;wkid\&quot;:102100},\&quot;xmin\&quot;:4059833.660414305,\&quot;ymin\&quot;:-4739884.457326543,\&quot;xmax\&quot;:6515602.505159795,\&quot;ymax\&quot;:-1804702.5711765545}}}}},\&quot;webmapExtensions\&quot;:{\&quot;format\&quot;:2}}}&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_xldudf_ARCGIS_REVERSEGEOCODE</we:customFunctionIds>
        <we:customFunctionIds>_xldudf_ARCGIS_GEOCODE</we:customFunctionIds>
        <we:customFunctionIds>_xldudf_ARCGIS_ENRICHBYPOINT</we:customFunctionIds>
        <we:customFunctionIds>_xldudf_ARCGIS_ENRICHBYGEOGRAPHY</we:customFunctionIds>
        <we:customFunctionIds>_xldudf_ARCGIS_ENRICHBYADDRESS</we:customFunctionIds>
        <we:customFunctionIds>_xldudf_ARCGIS_ENRICHBYPOLYGON</we:customFunctionIds>
        <we:customFunctionIds>_xldudf_ARCGIS_FINDROUTEBYCOORDINATES</we:customFunctionIds>
        <we:customFunctionIds>_xldudf_ARCGIS_FINDROUTEBYADDRESS</we:customFunctionIds>
        <we:customFunctionIds>_xldudf_ARCGIS_VERTICESTOESRIJSON</we:customFunctionIds>
        <we:customFunctionIds>_xldudf_ARCGIS_CONVERTTOESRIJSON</we:customFunctionIds>
        <we:customFunctionIds>_xldudf_ARCGIS_GETPOLYGONAREA</we:customFunctionIds>
        <we:customFunctionIds>_xldudf_ARCGIS_GETGEOMETRYLENGTH</we:customFunctionIds>
        <we:customFunctionIds>_xldudf_ARCGIS_GETGEOMETRYDISTANCE</we:customFunctionIds>
        <we:customFunctionIds>_xldudf_ARCGIS_GETCENTROID</we:customFunctionIds>
        <we:customFunctionIds>_xldudf_ARCGIS_RELATEGEOMETRIES</we:customFunctionIds>
        <we:customFunctionIds>_xldudf_ARCGIS_GENERALIZEGEOMETRY</we:customFunctionIds>
        <we:customFunctionIds>_xldudf_ARCGIS_SUGGESTADDRESS</we:customFunctionIds>
        <we:customFunctionIds>_xldudf_ARCGIS_GETGEOMETRY</we:customFunctionIds>
        <we:customFunctionIds>_xldudf_ARCGIS_LISTGEOGRAPHIES</we:customFunctionIds>
        <we:customFunctionIds>_xldudf_ARCGIS_LISTDATACOLLECTIONS</we:customFunctionIds>
        <we:customFunctionIds>_xldudf_ARCGIS_LISTTRAVELMODES</we:customFunctionIds>
        <we:customFunctionIds>_xldudf_ARCGIS_ADDHEADERS</we:customFunctionIds>
      </we:customFunctionIdList>
    </a:ext>
    <a:ext xmlns:a="http://schemas.openxmlformats.org/drawingml/2006/main" uri="{0858819E-0033-43BF-8937-05EC82904868}">
      <we:backgroundApp state="1" runtimeId="Esri.TaskPane.Url"/>
    </a:ext>
  </we:extLst>
</we:webextension>
</file>

<file path=xl/worksheets/_rels/sheet1.xml.rels><?xml version="1.0" encoding="UTF-8" standalone="yes"?>
<Relationships xmlns="http://schemas.openxmlformats.org/package/2006/relationships"><Relationship Id="rId8" Type="http://schemas.openxmlformats.org/officeDocument/2006/relationships/hyperlink" Target="https://unitednations.sharepoint.com/:b:/s/ECA-SD-ACS/Ec6uaX688q9DkaXIXQL2h8QBovLO4Y3Qr-3mhjvB9e9sig?e=QW9P9d" TargetMode="External"/><Relationship Id="rId3" Type="http://schemas.openxmlformats.org/officeDocument/2006/relationships/hyperlink" Target="../../../../../AppData/Local/Microsoft/:w:/g/personal/ngogangwandji_un_org/Ef-cIAXPKXFBoOepZBSCsd4B1ON3Kz8S8GXSl3jo90w8lQ%3fe=dxjsMI" TargetMode="External"/><Relationship Id="rId7" Type="http://schemas.openxmlformats.org/officeDocument/2006/relationships/hyperlink" Target="https://statics.teams.cdn.office.net/evergreen-assets/safelinks/1/atp-safelinks.html" TargetMode="External"/><Relationship Id="rId2" Type="http://schemas.openxmlformats.org/officeDocument/2006/relationships/hyperlink" Target="../../../../../AppData/Local/Microsoft/:w:/g/personal/ngogangwandji_un_org/Ef-cIAXPKXFBoOepZBSCsd4B1ON3Kz8S8GXSl3jo90w8lQ%3fe=dxjsMI" TargetMode="External"/><Relationship Id="rId1" Type="http://schemas.openxmlformats.org/officeDocument/2006/relationships/hyperlink" Target="../../../../../AppData/Local/Microsoft/:v:/g/personal/seidoui_un_org/EeP72SCZRldAh2p7u3h6jn8BUbDD268uzgX7NJcTfuXTzg" TargetMode="External"/><Relationship Id="rId6" Type="http://schemas.openxmlformats.org/officeDocument/2006/relationships/hyperlink" Target="https://unitednations.sharepoint.com/:w:/s/ECA-SD-ACS/EaoBIz1k0uBJiMKGJmz8M0QBHxHZBGRl0yi2le6LOS4dEQ?e=Jmjbaj" TargetMode="External"/><Relationship Id="rId5" Type="http://schemas.openxmlformats.org/officeDocument/2006/relationships/hyperlink" Target="../../../../../AppData/Local/Microsoft/:w:/g/personal/pamela_nabukhonzo_un_org/EcKXaP5nMuFLqDP3rYYSmKMBdOgD2SktwFGsPiY7gUmZAg%3fe=mVtO82" TargetMode="External"/><Relationship Id="rId4" Type="http://schemas.openxmlformats.org/officeDocument/2006/relationships/hyperlink" Target="../../../../../AppData/Local/Microsoft/:w:/g/personal/ngogangwandji_un_org/Ef-cIAXPKXFBoOepZBSCsd4B1ON3Kz8S8GXSl3jo90w8lQ%3fe=dxjsMI"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DC0E6-65BE-4390-B2CE-5D431EA18E86}">
  <dimension ref="A1:R14"/>
  <sheetViews>
    <sheetView tabSelected="1" topLeftCell="E11" zoomScale="54" zoomScaleNormal="54" workbookViewId="0">
      <selection activeCell="I10" sqref="I10"/>
    </sheetView>
  </sheetViews>
  <sheetFormatPr defaultColWidth="8.7265625" defaultRowHeight="16" x14ac:dyDescent="0.4"/>
  <cols>
    <col min="1" max="1" width="6.453125" style="10" customWidth="1"/>
    <col min="2" max="2" width="25.453125" style="10" customWidth="1"/>
    <col min="3" max="3" width="51.453125" style="10" customWidth="1"/>
    <col min="4" max="4" width="19.453125" style="10" customWidth="1"/>
    <col min="5" max="5" width="62.81640625" style="10" customWidth="1"/>
    <col min="6" max="6" width="10.81640625" style="48" customWidth="1"/>
    <col min="7" max="7" width="25.453125" style="10" customWidth="1"/>
    <col min="8" max="8" width="30.1796875" style="10" customWidth="1"/>
    <col min="9" max="9" width="9.453125" style="10" customWidth="1"/>
    <col min="10" max="10" width="23.453125" style="10" customWidth="1"/>
    <col min="11" max="11" width="35.81640625" style="10" customWidth="1"/>
    <col min="12" max="12" width="9.81640625" style="10" customWidth="1"/>
    <col min="13" max="13" width="24.453125" style="10" customWidth="1"/>
    <col min="14" max="14" width="10.81640625" style="10" customWidth="1"/>
    <col min="15" max="15" width="8" style="10" customWidth="1"/>
    <col min="16" max="16" width="8.26953125" style="10" customWidth="1"/>
    <col min="17" max="17" width="9.81640625" style="10" customWidth="1"/>
    <col min="18" max="18" width="40.81640625" style="10" customWidth="1"/>
    <col min="19" max="16384" width="8.7265625" style="10"/>
  </cols>
  <sheetData>
    <row r="1" spans="1:18" ht="24" customHeight="1" x14ac:dyDescent="0.4">
      <c r="A1" s="73" t="s">
        <v>0</v>
      </c>
      <c r="B1" s="73"/>
      <c r="C1" s="73"/>
      <c r="D1" s="73"/>
      <c r="E1" s="73"/>
      <c r="F1" s="73"/>
      <c r="G1" s="73"/>
      <c r="H1" s="73"/>
      <c r="I1" s="73"/>
      <c r="J1" s="73"/>
      <c r="K1" s="73"/>
      <c r="L1" s="73"/>
      <c r="M1" s="73"/>
      <c r="N1" s="73"/>
      <c r="O1" s="73"/>
      <c r="P1" s="73"/>
      <c r="Q1" s="73"/>
      <c r="R1" s="33"/>
    </row>
    <row r="2" spans="1:18" s="16" customFormat="1" ht="15.75" customHeight="1" x14ac:dyDescent="0.35">
      <c r="A2" s="76" t="s">
        <v>1</v>
      </c>
      <c r="B2" s="77"/>
      <c r="C2" s="77"/>
      <c r="D2" s="77"/>
      <c r="E2" s="77"/>
      <c r="F2" s="77"/>
      <c r="G2" s="77"/>
      <c r="H2" s="77"/>
      <c r="I2" s="77"/>
      <c r="J2" s="77"/>
      <c r="K2" s="77"/>
      <c r="L2" s="77"/>
      <c r="M2" s="77"/>
      <c r="N2" s="77"/>
      <c r="O2" s="77"/>
      <c r="P2" s="77"/>
      <c r="Q2" s="77"/>
      <c r="R2" s="77"/>
    </row>
    <row r="3" spans="1:18" s="16" customFormat="1" ht="16.5" thickBot="1" x14ac:dyDescent="0.4">
      <c r="A3" s="78"/>
      <c r="B3" s="79"/>
      <c r="C3" s="79"/>
      <c r="D3" s="77"/>
      <c r="E3" s="77"/>
      <c r="F3" s="77"/>
      <c r="G3" s="77"/>
      <c r="H3" s="77"/>
      <c r="I3" s="77"/>
      <c r="J3" s="77"/>
      <c r="K3" s="77"/>
      <c r="L3" s="77"/>
      <c r="M3" s="77"/>
      <c r="N3" s="77"/>
      <c r="O3" s="77"/>
      <c r="P3" s="77"/>
      <c r="Q3" s="77"/>
      <c r="R3" s="77"/>
    </row>
    <row r="4" spans="1:18" s="16" customFormat="1" ht="30.65" customHeight="1" x14ac:dyDescent="0.35">
      <c r="A4" s="74" t="s">
        <v>2</v>
      </c>
      <c r="B4" s="74" t="s">
        <v>3</v>
      </c>
      <c r="C4" s="75" t="s">
        <v>4</v>
      </c>
      <c r="D4" s="62" t="s">
        <v>5</v>
      </c>
      <c r="E4" s="63"/>
      <c r="F4" s="64"/>
      <c r="G4" s="82" t="s">
        <v>6</v>
      </c>
      <c r="H4" s="63"/>
      <c r="I4" s="64"/>
      <c r="J4" s="82" t="s">
        <v>7</v>
      </c>
      <c r="K4" s="83"/>
      <c r="L4" s="84"/>
      <c r="M4" s="82" t="s">
        <v>8</v>
      </c>
      <c r="N4" s="63"/>
      <c r="O4" s="63"/>
      <c r="P4" s="63"/>
      <c r="Q4" s="63"/>
      <c r="R4" s="64"/>
    </row>
    <row r="5" spans="1:18" s="16" customFormat="1" ht="72.650000000000006" customHeight="1" x14ac:dyDescent="0.35">
      <c r="A5" s="74"/>
      <c r="B5" s="74"/>
      <c r="C5" s="75"/>
      <c r="D5" s="69" t="s">
        <v>9</v>
      </c>
      <c r="E5" s="65" t="s">
        <v>10</v>
      </c>
      <c r="F5" s="67" t="s">
        <v>11</v>
      </c>
      <c r="G5" s="69" t="s">
        <v>9</v>
      </c>
      <c r="H5" s="65" t="s">
        <v>10</v>
      </c>
      <c r="I5" s="80" t="s">
        <v>11</v>
      </c>
      <c r="J5" s="69" t="s">
        <v>9</v>
      </c>
      <c r="K5" s="65" t="s">
        <v>10</v>
      </c>
      <c r="L5" s="80" t="s">
        <v>11</v>
      </c>
      <c r="M5" s="69" t="s">
        <v>9</v>
      </c>
      <c r="N5" s="74" t="s">
        <v>12</v>
      </c>
      <c r="O5" s="74"/>
      <c r="P5" s="74"/>
      <c r="Q5" s="74"/>
      <c r="R5" s="85"/>
    </row>
    <row r="6" spans="1:18" s="16" customFormat="1" ht="58.5" customHeight="1" thickBot="1" x14ac:dyDescent="0.4">
      <c r="A6" s="74"/>
      <c r="B6" s="74"/>
      <c r="C6" s="75"/>
      <c r="D6" s="70"/>
      <c r="E6" s="66"/>
      <c r="F6" s="68"/>
      <c r="G6" s="70"/>
      <c r="H6" s="66"/>
      <c r="I6" s="81"/>
      <c r="J6" s="70"/>
      <c r="K6" s="66"/>
      <c r="L6" s="81"/>
      <c r="M6" s="70"/>
      <c r="N6" s="41" t="s">
        <v>13</v>
      </c>
      <c r="O6" s="42" t="s">
        <v>14</v>
      </c>
      <c r="P6" s="41" t="s">
        <v>15</v>
      </c>
      <c r="Q6" s="41" t="s">
        <v>11</v>
      </c>
      <c r="R6" s="43" t="s">
        <v>10</v>
      </c>
    </row>
    <row r="7" spans="1:18" s="15" customFormat="1" ht="166.5" customHeight="1" x14ac:dyDescent="0.35">
      <c r="A7" s="12">
        <v>1</v>
      </c>
      <c r="B7" s="13" t="s">
        <v>16</v>
      </c>
      <c r="C7" s="11" t="s">
        <v>17</v>
      </c>
      <c r="D7" s="37" t="s">
        <v>18</v>
      </c>
      <c r="E7" s="36" t="s">
        <v>19</v>
      </c>
      <c r="F7" s="47">
        <f>1/6*100%</f>
        <v>0.16666666666666666</v>
      </c>
      <c r="G7" s="38" t="s">
        <v>20</v>
      </c>
      <c r="H7" s="45" t="s">
        <v>188</v>
      </c>
      <c r="I7" s="47">
        <f>2/6*100%</f>
        <v>0.33333333333333331</v>
      </c>
      <c r="J7" s="36" t="s">
        <v>21</v>
      </c>
      <c r="K7" s="39"/>
      <c r="L7" s="39"/>
      <c r="M7" s="39" t="s">
        <v>22</v>
      </c>
      <c r="N7" s="40">
        <v>13</v>
      </c>
      <c r="O7" s="40">
        <v>6</v>
      </c>
      <c r="P7" s="35">
        <v>2</v>
      </c>
      <c r="Q7" s="49">
        <f>P7/O7*100%</f>
        <v>0.33333333333333331</v>
      </c>
      <c r="R7" s="36"/>
    </row>
    <row r="8" spans="1:18" s="15" customFormat="1" ht="108.5" x14ac:dyDescent="0.35">
      <c r="A8" s="52">
        <v>2</v>
      </c>
      <c r="B8" s="52" t="s">
        <v>23</v>
      </c>
      <c r="C8" s="56" t="s">
        <v>24</v>
      </c>
      <c r="D8" s="71" t="s">
        <v>25</v>
      </c>
      <c r="E8" s="52" t="s">
        <v>26</v>
      </c>
      <c r="F8" s="58">
        <v>0</v>
      </c>
      <c r="G8" s="52" t="s">
        <v>190</v>
      </c>
      <c r="H8" s="34" t="s">
        <v>192</v>
      </c>
      <c r="I8" s="60">
        <f>2/3*100%</f>
        <v>0.66666666666666663</v>
      </c>
      <c r="J8" s="14" t="s">
        <v>27</v>
      </c>
      <c r="K8" s="52"/>
      <c r="L8" s="52"/>
      <c r="M8" s="52" t="s">
        <v>28</v>
      </c>
      <c r="N8" s="52" t="s">
        <v>29</v>
      </c>
      <c r="O8" s="52">
        <v>2</v>
      </c>
      <c r="P8" s="52">
        <v>2</v>
      </c>
      <c r="Q8" s="54">
        <f>P8/O8*100%</f>
        <v>1</v>
      </c>
      <c r="R8" s="52"/>
    </row>
    <row r="9" spans="1:18" s="15" customFormat="1" ht="157" customHeight="1" x14ac:dyDescent="0.35">
      <c r="A9" s="53"/>
      <c r="B9" s="53"/>
      <c r="C9" s="57"/>
      <c r="D9" s="72"/>
      <c r="E9" s="53"/>
      <c r="F9" s="59"/>
      <c r="G9" s="53"/>
      <c r="H9" s="34" t="s">
        <v>191</v>
      </c>
      <c r="I9" s="61"/>
      <c r="J9" s="14"/>
      <c r="K9" s="53"/>
      <c r="L9" s="53"/>
      <c r="M9" s="53"/>
      <c r="N9" s="53"/>
      <c r="O9" s="53"/>
      <c r="P9" s="53"/>
      <c r="Q9" s="55"/>
      <c r="R9" s="53"/>
    </row>
    <row r="10" spans="1:18" s="15" customFormat="1" ht="376.5" customHeight="1" x14ac:dyDescent="0.35">
      <c r="A10" s="12">
        <v>3</v>
      </c>
      <c r="B10" s="13" t="s">
        <v>30</v>
      </c>
      <c r="C10" s="11" t="s">
        <v>31</v>
      </c>
      <c r="D10" s="34" t="s">
        <v>32</v>
      </c>
      <c r="E10" s="14" t="s">
        <v>33</v>
      </c>
      <c r="F10" s="46">
        <f>1/3*100%</f>
        <v>0.33333333333333331</v>
      </c>
      <c r="G10" s="14" t="s">
        <v>193</v>
      </c>
      <c r="H10" s="14" t="s">
        <v>58</v>
      </c>
      <c r="I10" s="51">
        <v>0.33</v>
      </c>
      <c r="J10" s="14" t="s">
        <v>34</v>
      </c>
      <c r="K10" s="14"/>
      <c r="L10" s="14"/>
      <c r="M10" s="14" t="s">
        <v>35</v>
      </c>
      <c r="N10" s="17">
        <v>9</v>
      </c>
      <c r="O10" s="12">
        <v>3</v>
      </c>
      <c r="P10" s="19">
        <v>1</v>
      </c>
      <c r="Q10" s="49">
        <f>1/O10*100%</f>
        <v>0.33333333333333331</v>
      </c>
      <c r="R10" s="14"/>
    </row>
    <row r="11" spans="1:18" s="15" customFormat="1" ht="290.14999999999998" customHeight="1" x14ac:dyDescent="0.35">
      <c r="A11" s="12">
        <v>4</v>
      </c>
      <c r="B11" s="13" t="s">
        <v>36</v>
      </c>
      <c r="C11" s="20" t="s">
        <v>37</v>
      </c>
      <c r="D11" s="34" t="s">
        <v>38</v>
      </c>
      <c r="E11" s="14" t="s">
        <v>39</v>
      </c>
      <c r="F11" s="46">
        <f>1/3*100%</f>
        <v>0.33333333333333331</v>
      </c>
      <c r="G11" s="14" t="s">
        <v>40</v>
      </c>
      <c r="H11" s="50" t="s">
        <v>187</v>
      </c>
      <c r="I11" s="44"/>
      <c r="J11" s="14" t="s">
        <v>41</v>
      </c>
      <c r="K11" s="18" t="s">
        <v>186</v>
      </c>
      <c r="L11" s="18"/>
      <c r="M11" s="18" t="s">
        <v>42</v>
      </c>
      <c r="N11" s="12">
        <v>0</v>
      </c>
      <c r="O11" s="12">
        <v>3</v>
      </c>
      <c r="P11" s="19">
        <v>2</v>
      </c>
      <c r="Q11" s="49">
        <f>2/O11*100%</f>
        <v>0.66666666666666663</v>
      </c>
      <c r="R11" s="14"/>
    </row>
    <row r="13" spans="1:18" ht="45" customHeight="1" x14ac:dyDescent="0.4"/>
    <row r="14" spans="1:18" ht="28.5" customHeight="1" x14ac:dyDescent="0.4"/>
  </sheetData>
  <mergeCells count="36">
    <mergeCell ref="A1:Q1"/>
    <mergeCell ref="B4:B6"/>
    <mergeCell ref="A4:A6"/>
    <mergeCell ref="C4:C6"/>
    <mergeCell ref="A2:R3"/>
    <mergeCell ref="G5:G6"/>
    <mergeCell ref="H5:H6"/>
    <mergeCell ref="I5:I6"/>
    <mergeCell ref="G4:I4"/>
    <mergeCell ref="J4:L4"/>
    <mergeCell ref="J5:J6"/>
    <mergeCell ref="L5:L6"/>
    <mergeCell ref="K5:K6"/>
    <mergeCell ref="M4:R4"/>
    <mergeCell ref="M5:M6"/>
    <mergeCell ref="N5:R5"/>
    <mergeCell ref="D4:F4"/>
    <mergeCell ref="E5:E6"/>
    <mergeCell ref="F5:F6"/>
    <mergeCell ref="D5:D6"/>
    <mergeCell ref="G8:G9"/>
    <mergeCell ref="E8:E9"/>
    <mergeCell ref="D8:D9"/>
    <mergeCell ref="C8:C9"/>
    <mergeCell ref="B8:B9"/>
    <mergeCell ref="A8:A9"/>
    <mergeCell ref="F8:F9"/>
    <mergeCell ref="M8:M9"/>
    <mergeCell ref="K8:K9"/>
    <mergeCell ref="L8:L9"/>
    <mergeCell ref="I8:I9"/>
    <mergeCell ref="N8:N9"/>
    <mergeCell ref="O8:O9"/>
    <mergeCell ref="P8:P9"/>
    <mergeCell ref="Q8:Q9"/>
    <mergeCell ref="R8:R9"/>
  </mergeCells>
  <hyperlinks>
    <hyperlink ref="D8" r:id="rId1" display="https://unitednations-my.sharepoint.com/:v:/g/personal/seidoui_un_org/EeP72SCZRldAh2p7u3h6jn8BUbDD268uzgX7NJcTfuXTzg?e=JxyGbe&amp;xsdata=MDV8MDJ8c2hhcm9uLmNoaXRhbWJvQHVuLm9yZ3xjNzIyMjlkMTI5MTc0MTdlZTA5MDA4ZGQ3OGRhMTgxNXwwZjllMzVkYjU0NGY0ZjYwYmRjYzVlYTQxNmU2ZGM3MHwwfDB8NjM4Nzk5NjAxNTg5NjQwNjA1fFVua25vd258VFdGcGJHWnNiM2Q4ZXlKRmJYQjBlVTFoY0draU9uUnlkV1VzSWxZaU9pSXdMakF1TURBd01DSXNJbEFpT2lKWGFXNHpNaUlzSWtGT0lqb2lUV0ZwYkNJc0lsZFVJam95ZlE9PXwwfHx8&amp;sdata=bW9WRkUwQXhtVUtaSTdOSHhHaVJSUEd3ODBLcDkwb2NVRnpmK1BOTm02RT0%3d" xr:uid="{5BA78E87-02FF-461D-94EE-123CC292163D}"/>
    <hyperlink ref="D7" r:id="rId2" display="https://unitednations-my.sharepoint.com/:w:/g/personal/ngogangwandji_un_org/Ef-cIAXPKXFBoOepZBSCsd4B1ON3Kz8S8GXSl3jo90w8lQ?e=dxjsMI" xr:uid="{6A8CF6F1-2102-45F8-9258-B6993F71320A}"/>
    <hyperlink ref="D10" r:id="rId3" xr:uid="{83D5B50B-9DAA-4F32-990C-4DC1446355E5}"/>
    <hyperlink ref="D11" r:id="rId4" display="https://unitednations-my.sharepoint.com/:w:/g/personal/ngogangwandji_un_org/Ef-cIAXPKXFBoOepZBSCsd4B1ON3Kz8S8GXSl3jo90w8lQ?e=dxjsMI" xr:uid="{3B7535B3-C192-4E1D-A24B-342F5E626818}"/>
    <hyperlink ref="H11" r:id="rId5" display="../../../../:w:/g/personal/pamela_nabukhonzo_un_org/EcKXaP5nMuFLqDP3rYYSmKMBdOgD2SktwFGsPiY7gUmZAg?e=mVtO82" xr:uid="{18B8F328-B170-43E3-86BD-C94BC2DB0C51}"/>
    <hyperlink ref="H7" r:id="rId6" display="https://unitednations.sharepoint.com/:w:/s/ECA-SD-ACS/EaoBIz1k0uBJiMKGJmz8M0QBHxHZBGRl0yi2le6LOS4dEQ?e=Jmjbaj" xr:uid="{6E8EE5E9-CFAA-463B-ABAF-D9D5D035C18C}"/>
    <hyperlink ref="H8" r:id="rId7" display="https://statics.teams.cdn.office.net/evergreen-assets/safelinks/1/atp-safelinks.html" xr:uid="{CB922E26-EB0D-4BA8-8A46-A50EB1181B67}"/>
    <hyperlink ref="H9" r:id="rId8" xr:uid="{EC6F7119-48E4-462E-B85E-BC399FC8E67D}"/>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EEF11-227E-4BEE-A318-9309263D0FF1}">
  <dimension ref="A1:I70"/>
  <sheetViews>
    <sheetView workbookViewId="0">
      <pane xSplit="4" ySplit="3" topLeftCell="E46" activePane="bottomRight" state="frozen"/>
      <selection pane="topRight"/>
      <selection pane="bottomLeft"/>
      <selection pane="bottomRight" activeCell="B30" sqref="A30:XFD30"/>
    </sheetView>
  </sheetViews>
  <sheetFormatPr defaultRowHeight="14.5" x14ac:dyDescent="0.35"/>
  <cols>
    <col min="1" max="1" width="4.1796875" customWidth="1"/>
    <col min="2" max="2" width="39.7265625" customWidth="1"/>
    <col min="3" max="3" width="10.81640625" customWidth="1"/>
    <col min="5" max="5" width="12.1796875" customWidth="1"/>
    <col min="6" max="6" width="12.81640625" customWidth="1"/>
    <col min="7" max="7" width="11.1796875" customWidth="1"/>
    <col min="8" max="8" width="17.81640625" customWidth="1"/>
    <col min="9" max="9" width="28.453125" customWidth="1"/>
  </cols>
  <sheetData>
    <row r="1" spans="1:9" x14ac:dyDescent="0.35">
      <c r="A1" s="89" t="s">
        <v>43</v>
      </c>
      <c r="B1" s="90"/>
      <c r="C1" s="90"/>
      <c r="D1" s="90"/>
      <c r="E1" s="90"/>
      <c r="F1" s="90"/>
      <c r="G1" s="90"/>
      <c r="H1" s="90"/>
      <c r="I1" s="90"/>
    </row>
    <row r="2" spans="1:9" x14ac:dyDescent="0.35">
      <c r="A2" s="91"/>
      <c r="B2" s="91"/>
      <c r="C2" s="91"/>
      <c r="D2" s="91"/>
      <c r="E2" s="91"/>
      <c r="F2" s="91"/>
      <c r="G2" s="91"/>
      <c r="H2" s="91"/>
      <c r="I2" s="91"/>
    </row>
    <row r="3" spans="1:9" ht="40" x14ac:dyDescent="0.35">
      <c r="A3" s="1" t="s">
        <v>44</v>
      </c>
      <c r="B3" s="1" t="s">
        <v>45</v>
      </c>
      <c r="C3" s="1" t="s">
        <v>46</v>
      </c>
      <c r="D3" s="1" t="s">
        <v>15</v>
      </c>
      <c r="E3" s="1" t="s">
        <v>47</v>
      </c>
      <c r="F3" s="1" t="s">
        <v>48</v>
      </c>
      <c r="G3" s="1" t="s">
        <v>49</v>
      </c>
      <c r="H3" s="1" t="s">
        <v>50</v>
      </c>
      <c r="I3" s="1" t="s">
        <v>51</v>
      </c>
    </row>
    <row r="4" spans="1:9" ht="23" x14ac:dyDescent="0.35">
      <c r="A4" s="86" t="s">
        <v>52</v>
      </c>
      <c r="B4" s="2" t="s">
        <v>53</v>
      </c>
      <c r="C4" s="3"/>
      <c r="D4" s="3"/>
      <c r="E4" s="3"/>
      <c r="F4" s="21"/>
      <c r="G4" s="3"/>
      <c r="H4" s="3"/>
      <c r="I4" s="3"/>
    </row>
    <row r="5" spans="1:9" x14ac:dyDescent="0.35">
      <c r="A5" s="87"/>
      <c r="B5" s="6" t="s">
        <v>54</v>
      </c>
      <c r="C5" s="7"/>
      <c r="D5" s="7"/>
      <c r="E5" s="7"/>
      <c r="F5" s="8"/>
      <c r="G5" s="7"/>
      <c r="H5" s="7"/>
      <c r="I5" s="7"/>
    </row>
    <row r="6" spans="1:9" ht="65.25" customHeight="1" x14ac:dyDescent="0.35">
      <c r="A6" s="87"/>
      <c r="B6" s="9" t="s">
        <v>55</v>
      </c>
      <c r="C6" s="22">
        <v>1</v>
      </c>
      <c r="D6" s="9">
        <v>0</v>
      </c>
      <c r="E6" s="9" t="s">
        <v>56</v>
      </c>
      <c r="F6" s="23">
        <v>45931</v>
      </c>
      <c r="G6" s="9" t="s">
        <v>57</v>
      </c>
      <c r="H6" s="9" t="s">
        <v>58</v>
      </c>
      <c r="I6" s="9" t="s">
        <v>59</v>
      </c>
    </row>
    <row r="7" spans="1:9" ht="117" customHeight="1" x14ac:dyDescent="0.35">
      <c r="A7" s="87"/>
      <c r="B7" s="9" t="s">
        <v>60</v>
      </c>
      <c r="C7" s="22">
        <v>1</v>
      </c>
      <c r="D7" s="9">
        <v>0</v>
      </c>
      <c r="E7" s="9" t="s">
        <v>61</v>
      </c>
      <c r="F7" s="23">
        <v>45839</v>
      </c>
      <c r="G7" s="9" t="s">
        <v>57</v>
      </c>
      <c r="H7" s="9" t="s">
        <v>62</v>
      </c>
      <c r="I7" s="9" t="s">
        <v>63</v>
      </c>
    </row>
    <row r="8" spans="1:9" x14ac:dyDescent="0.35">
      <c r="A8" s="87"/>
      <c r="B8" s="24" t="s">
        <v>64</v>
      </c>
      <c r="C8" s="22"/>
      <c r="D8" s="9"/>
      <c r="E8" s="9"/>
      <c r="F8" s="22"/>
      <c r="G8" s="9"/>
      <c r="H8" s="9"/>
      <c r="I8" s="9"/>
    </row>
    <row r="9" spans="1:9" ht="46" x14ac:dyDescent="0.35">
      <c r="A9" s="87"/>
      <c r="B9" s="9" t="s">
        <v>65</v>
      </c>
      <c r="C9" s="22">
        <v>4</v>
      </c>
      <c r="D9" s="9">
        <v>0</v>
      </c>
      <c r="E9" s="9" t="s">
        <v>56</v>
      </c>
      <c r="F9" s="23">
        <v>45931</v>
      </c>
      <c r="G9" s="9" t="s">
        <v>57</v>
      </c>
      <c r="H9" s="9" t="s">
        <v>58</v>
      </c>
      <c r="I9" s="9" t="s">
        <v>66</v>
      </c>
    </row>
    <row r="10" spans="1:9" ht="206.25" customHeight="1" x14ac:dyDescent="0.35">
      <c r="A10" s="87"/>
      <c r="B10" s="25" t="s">
        <v>67</v>
      </c>
      <c r="C10" s="22">
        <v>8</v>
      </c>
      <c r="D10" s="9">
        <v>0</v>
      </c>
      <c r="E10" s="9" t="s">
        <v>68</v>
      </c>
      <c r="F10" s="23">
        <v>45931</v>
      </c>
      <c r="G10" s="9" t="s">
        <v>57</v>
      </c>
      <c r="H10" s="9" t="s">
        <v>62</v>
      </c>
      <c r="I10" s="9" t="s">
        <v>69</v>
      </c>
    </row>
    <row r="11" spans="1:9" ht="195.5" x14ac:dyDescent="0.35">
      <c r="A11" s="87"/>
      <c r="B11" s="25" t="s">
        <v>70</v>
      </c>
      <c r="C11" s="22">
        <v>1</v>
      </c>
      <c r="D11" s="9">
        <v>0</v>
      </c>
      <c r="E11" s="9" t="s">
        <v>56</v>
      </c>
      <c r="F11" s="23">
        <v>45870</v>
      </c>
      <c r="G11" s="9" t="s">
        <v>57</v>
      </c>
      <c r="H11" s="9" t="s">
        <v>62</v>
      </c>
      <c r="I11" s="9" t="s">
        <v>71</v>
      </c>
    </row>
    <row r="12" spans="1:9" x14ac:dyDescent="0.35">
      <c r="A12" s="88"/>
      <c r="B12" s="25" t="s">
        <v>72</v>
      </c>
      <c r="C12" s="22">
        <v>1</v>
      </c>
      <c r="D12" s="9">
        <v>0</v>
      </c>
      <c r="E12" s="9" t="s">
        <v>56</v>
      </c>
      <c r="F12" s="23">
        <v>45809</v>
      </c>
      <c r="G12" s="9" t="s">
        <v>73</v>
      </c>
      <c r="H12" s="9" t="s">
        <v>58</v>
      </c>
      <c r="I12" s="9"/>
    </row>
    <row r="13" spans="1:9" x14ac:dyDescent="0.35">
      <c r="A13" s="86" t="s">
        <v>74</v>
      </c>
      <c r="B13" s="26" t="s">
        <v>75</v>
      </c>
      <c r="C13" s="27"/>
      <c r="D13" s="26"/>
      <c r="E13" s="26"/>
      <c r="F13" s="27"/>
      <c r="G13" s="26"/>
      <c r="H13" s="26"/>
      <c r="I13" s="26"/>
    </row>
    <row r="14" spans="1:9" x14ac:dyDescent="0.35">
      <c r="A14" s="87"/>
      <c r="B14" s="28" t="s">
        <v>76</v>
      </c>
      <c r="C14" s="29"/>
      <c r="D14" s="28"/>
      <c r="E14" s="28"/>
      <c r="F14" s="29"/>
      <c r="G14" s="28"/>
      <c r="H14" s="28"/>
      <c r="I14" s="28"/>
    </row>
    <row r="15" spans="1:9" ht="24" customHeight="1" x14ac:dyDescent="0.35">
      <c r="A15" s="87"/>
      <c r="B15" s="9" t="s">
        <v>77</v>
      </c>
      <c r="C15" s="22">
        <v>1</v>
      </c>
      <c r="D15" s="9">
        <v>0</v>
      </c>
      <c r="E15" s="9" t="s">
        <v>78</v>
      </c>
      <c r="F15" s="23">
        <v>45901</v>
      </c>
      <c r="G15" s="9" t="s">
        <v>79</v>
      </c>
      <c r="H15" s="9" t="s">
        <v>58</v>
      </c>
      <c r="I15" s="9"/>
    </row>
    <row r="16" spans="1:9" ht="149.5" x14ac:dyDescent="0.35">
      <c r="A16" s="87"/>
      <c r="B16" s="9" t="s">
        <v>80</v>
      </c>
      <c r="C16" s="22">
        <v>1</v>
      </c>
      <c r="D16" s="9">
        <v>0</v>
      </c>
      <c r="E16" s="9" t="s">
        <v>78</v>
      </c>
      <c r="F16" s="23">
        <v>45931</v>
      </c>
      <c r="G16" s="22" t="s">
        <v>81</v>
      </c>
      <c r="H16" s="9" t="s">
        <v>82</v>
      </c>
      <c r="I16" s="9" t="s">
        <v>83</v>
      </c>
    </row>
    <row r="17" spans="1:9" ht="115" x14ac:dyDescent="0.35">
      <c r="A17" s="87"/>
      <c r="B17" s="9" t="s">
        <v>84</v>
      </c>
      <c r="C17" s="22">
        <v>1</v>
      </c>
      <c r="D17" s="9">
        <v>0</v>
      </c>
      <c r="E17" s="9" t="s">
        <v>78</v>
      </c>
      <c r="F17" s="23">
        <v>45870</v>
      </c>
      <c r="G17" s="9" t="s">
        <v>73</v>
      </c>
      <c r="H17" s="9" t="s">
        <v>58</v>
      </c>
      <c r="I17" s="9" t="s">
        <v>85</v>
      </c>
    </row>
    <row r="18" spans="1:9" ht="23" x14ac:dyDescent="0.35">
      <c r="A18" s="87"/>
      <c r="B18" s="9" t="s">
        <v>86</v>
      </c>
      <c r="C18" s="22">
        <v>1</v>
      </c>
      <c r="D18" s="9">
        <v>1</v>
      </c>
      <c r="E18" s="9" t="s">
        <v>78</v>
      </c>
      <c r="F18" s="23">
        <v>45717</v>
      </c>
      <c r="G18" s="9" t="s">
        <v>81</v>
      </c>
      <c r="H18" s="9" t="s">
        <v>58</v>
      </c>
      <c r="I18" s="9" t="s">
        <v>87</v>
      </c>
    </row>
    <row r="19" spans="1:9" ht="23" x14ac:dyDescent="0.35">
      <c r="A19" s="87"/>
      <c r="B19" s="9" t="s">
        <v>88</v>
      </c>
      <c r="C19" s="22">
        <v>1</v>
      </c>
      <c r="D19" s="9">
        <v>0</v>
      </c>
      <c r="E19" s="9" t="s">
        <v>78</v>
      </c>
      <c r="F19" s="23">
        <v>45809</v>
      </c>
      <c r="G19" s="9" t="s">
        <v>89</v>
      </c>
      <c r="H19" s="9" t="s">
        <v>58</v>
      </c>
      <c r="I19" s="25" t="s">
        <v>90</v>
      </c>
    </row>
    <row r="20" spans="1:9" ht="149.5" x14ac:dyDescent="0.35">
      <c r="A20" s="87"/>
      <c r="B20" s="9" t="s">
        <v>91</v>
      </c>
      <c r="C20" s="22">
        <v>1</v>
      </c>
      <c r="D20" s="9">
        <v>0</v>
      </c>
      <c r="E20" s="9" t="s">
        <v>189</v>
      </c>
      <c r="F20" s="23">
        <v>45839</v>
      </c>
      <c r="G20" s="9" t="s">
        <v>73</v>
      </c>
      <c r="H20" s="9" t="s">
        <v>92</v>
      </c>
      <c r="I20" s="25" t="s">
        <v>93</v>
      </c>
    </row>
    <row r="21" spans="1:9" ht="115" x14ac:dyDescent="0.35">
      <c r="A21" s="87"/>
      <c r="B21" s="9" t="s">
        <v>94</v>
      </c>
      <c r="C21" s="22">
        <v>1</v>
      </c>
      <c r="D21" s="9">
        <v>0</v>
      </c>
      <c r="E21" s="9" t="s">
        <v>78</v>
      </c>
      <c r="F21" s="23">
        <v>45839</v>
      </c>
      <c r="G21" s="9" t="s">
        <v>73</v>
      </c>
      <c r="H21" s="9" t="s">
        <v>58</v>
      </c>
      <c r="I21" s="25" t="s">
        <v>95</v>
      </c>
    </row>
    <row r="22" spans="1:9" ht="23.25" customHeight="1" x14ac:dyDescent="0.35">
      <c r="A22" s="87"/>
      <c r="B22" s="9" t="s">
        <v>96</v>
      </c>
      <c r="C22" s="22">
        <v>1</v>
      </c>
      <c r="D22" s="9">
        <v>0</v>
      </c>
      <c r="E22" s="9" t="s">
        <v>78</v>
      </c>
      <c r="F22" s="23">
        <v>45901</v>
      </c>
      <c r="G22" s="9" t="s">
        <v>57</v>
      </c>
      <c r="H22" s="9" t="s">
        <v>58</v>
      </c>
      <c r="I22" s="25" t="s">
        <v>97</v>
      </c>
    </row>
    <row r="23" spans="1:9" ht="74.25" customHeight="1" x14ac:dyDescent="0.35">
      <c r="A23" s="87"/>
      <c r="B23" s="9" t="s">
        <v>98</v>
      </c>
      <c r="C23" s="22">
        <v>1</v>
      </c>
      <c r="D23" s="9">
        <v>0</v>
      </c>
      <c r="E23" s="9" t="s">
        <v>78</v>
      </c>
      <c r="F23" s="23">
        <v>45748</v>
      </c>
      <c r="G23" s="9" t="s">
        <v>57</v>
      </c>
      <c r="H23" s="9" t="s">
        <v>58</v>
      </c>
      <c r="I23" s="25" t="s">
        <v>99</v>
      </c>
    </row>
    <row r="24" spans="1:9" ht="185.25" customHeight="1" x14ac:dyDescent="0.35">
      <c r="A24" s="87"/>
      <c r="B24" s="25" t="s">
        <v>100</v>
      </c>
      <c r="C24" s="22">
        <v>2</v>
      </c>
      <c r="D24" s="9">
        <v>1</v>
      </c>
      <c r="E24" s="9" t="s">
        <v>101</v>
      </c>
      <c r="F24" s="23">
        <v>45931</v>
      </c>
      <c r="G24" s="9" t="s">
        <v>102</v>
      </c>
      <c r="H24" s="9" t="s">
        <v>103</v>
      </c>
      <c r="I24" s="9" t="s">
        <v>104</v>
      </c>
    </row>
    <row r="25" spans="1:9" ht="23" x14ac:dyDescent="0.35">
      <c r="A25" s="87"/>
      <c r="B25" s="9" t="s">
        <v>105</v>
      </c>
      <c r="C25" s="22">
        <v>1</v>
      </c>
      <c r="D25" s="9"/>
      <c r="E25" s="9" t="s">
        <v>56</v>
      </c>
      <c r="F25" s="22"/>
      <c r="G25" s="9"/>
      <c r="H25" s="9" t="s">
        <v>58</v>
      </c>
      <c r="I25" s="25"/>
    </row>
    <row r="26" spans="1:9" ht="69" x14ac:dyDescent="0.35">
      <c r="A26" s="87"/>
      <c r="B26" s="9" t="s">
        <v>106</v>
      </c>
      <c r="C26" s="22">
        <v>1</v>
      </c>
      <c r="D26" s="9"/>
      <c r="E26" s="9"/>
      <c r="F26" s="22"/>
      <c r="G26" s="9"/>
      <c r="H26" s="9" t="s">
        <v>58</v>
      </c>
      <c r="I26" s="25" t="s">
        <v>107</v>
      </c>
    </row>
    <row r="27" spans="1:9" ht="161" x14ac:dyDescent="0.35">
      <c r="A27" s="87"/>
      <c r="B27" s="9" t="s">
        <v>108</v>
      </c>
      <c r="C27" s="22">
        <v>1</v>
      </c>
      <c r="D27" s="9">
        <v>0</v>
      </c>
      <c r="E27" s="9" t="s">
        <v>189</v>
      </c>
      <c r="F27" s="23">
        <v>45778</v>
      </c>
      <c r="G27" s="9" t="s">
        <v>89</v>
      </c>
      <c r="H27" s="9" t="s">
        <v>58</v>
      </c>
      <c r="I27" s="25" t="s">
        <v>109</v>
      </c>
    </row>
    <row r="28" spans="1:9" ht="126.5" x14ac:dyDescent="0.35">
      <c r="A28" s="87"/>
      <c r="B28" s="9" t="s">
        <v>110</v>
      </c>
      <c r="C28" s="22">
        <v>1</v>
      </c>
      <c r="D28" s="9">
        <v>0</v>
      </c>
      <c r="E28" s="9" t="s">
        <v>56</v>
      </c>
      <c r="F28" s="23">
        <v>45992</v>
      </c>
      <c r="G28" s="9" t="s">
        <v>73</v>
      </c>
      <c r="H28" s="9" t="s">
        <v>58</v>
      </c>
      <c r="I28" s="25" t="s">
        <v>111</v>
      </c>
    </row>
    <row r="29" spans="1:9" ht="103.5" x14ac:dyDescent="0.35">
      <c r="A29" s="87"/>
      <c r="B29" s="9" t="s">
        <v>112</v>
      </c>
      <c r="C29" s="22">
        <v>1</v>
      </c>
      <c r="D29" s="9">
        <v>0</v>
      </c>
      <c r="E29" s="9" t="s">
        <v>189</v>
      </c>
      <c r="F29" s="23">
        <v>45962</v>
      </c>
      <c r="G29" s="9" t="s">
        <v>89</v>
      </c>
      <c r="H29" s="9" t="s">
        <v>58</v>
      </c>
      <c r="I29" s="25" t="s">
        <v>113</v>
      </c>
    </row>
    <row r="30" spans="1:9" x14ac:dyDescent="0.35">
      <c r="A30" s="87"/>
      <c r="B30" s="28" t="s">
        <v>114</v>
      </c>
      <c r="C30" s="29"/>
      <c r="D30" s="28"/>
      <c r="E30" s="28"/>
      <c r="F30" s="29"/>
      <c r="G30" s="28"/>
      <c r="H30" s="9" t="s">
        <v>58</v>
      </c>
      <c r="I30" s="28"/>
    </row>
    <row r="31" spans="1:9" ht="138" x14ac:dyDescent="0.35">
      <c r="A31" s="87"/>
      <c r="B31" s="9" t="s">
        <v>115</v>
      </c>
      <c r="C31" s="22">
        <v>5</v>
      </c>
      <c r="D31" s="9">
        <v>0</v>
      </c>
      <c r="E31" s="9" t="s">
        <v>189</v>
      </c>
      <c r="F31" s="23">
        <v>45839</v>
      </c>
      <c r="G31" s="9" t="s">
        <v>73</v>
      </c>
      <c r="H31" s="9" t="s">
        <v>58</v>
      </c>
      <c r="I31" s="9" t="s">
        <v>116</v>
      </c>
    </row>
    <row r="32" spans="1:9" ht="115" x14ac:dyDescent="0.35">
      <c r="A32" s="87"/>
      <c r="B32" s="9" t="s">
        <v>117</v>
      </c>
      <c r="C32" s="22">
        <v>5</v>
      </c>
      <c r="D32" s="9">
        <v>0</v>
      </c>
      <c r="E32" s="9" t="s">
        <v>56</v>
      </c>
      <c r="F32" s="23">
        <v>45931</v>
      </c>
      <c r="G32" s="9" t="s">
        <v>89</v>
      </c>
      <c r="H32" s="9" t="s">
        <v>58</v>
      </c>
      <c r="I32" s="9" t="s">
        <v>118</v>
      </c>
    </row>
    <row r="33" spans="1:9" ht="41.25" customHeight="1" x14ac:dyDescent="0.35">
      <c r="A33" s="87"/>
      <c r="B33" s="9" t="s">
        <v>119</v>
      </c>
      <c r="C33" s="22">
        <v>5</v>
      </c>
      <c r="D33" s="9">
        <v>0</v>
      </c>
      <c r="E33" s="9" t="s">
        <v>56</v>
      </c>
      <c r="F33" s="23">
        <v>45931</v>
      </c>
      <c r="G33" s="9" t="s">
        <v>73</v>
      </c>
      <c r="H33" s="9" t="s">
        <v>58</v>
      </c>
      <c r="I33" s="9" t="s">
        <v>120</v>
      </c>
    </row>
    <row r="34" spans="1:9" ht="46" x14ac:dyDescent="0.35">
      <c r="A34" s="87"/>
      <c r="B34" s="9" t="s">
        <v>121</v>
      </c>
      <c r="C34" s="22">
        <v>2</v>
      </c>
      <c r="D34" s="9">
        <v>0</v>
      </c>
      <c r="E34" s="9" t="s">
        <v>56</v>
      </c>
      <c r="F34" s="23">
        <v>45839</v>
      </c>
      <c r="G34" s="9" t="s">
        <v>122</v>
      </c>
      <c r="H34" s="9" t="s">
        <v>58</v>
      </c>
      <c r="I34" s="9" t="s">
        <v>123</v>
      </c>
    </row>
    <row r="35" spans="1:9" ht="23" x14ac:dyDescent="0.35">
      <c r="A35" s="87"/>
      <c r="B35" s="9" t="s">
        <v>124</v>
      </c>
      <c r="C35" s="22">
        <v>2</v>
      </c>
      <c r="D35" s="9">
        <v>0</v>
      </c>
      <c r="E35" s="9" t="s">
        <v>56</v>
      </c>
      <c r="F35" s="23">
        <v>45870</v>
      </c>
      <c r="G35" s="9" t="s">
        <v>125</v>
      </c>
      <c r="H35" s="9" t="s">
        <v>58</v>
      </c>
      <c r="I35" s="9"/>
    </row>
    <row r="36" spans="1:9" ht="34.5" x14ac:dyDescent="0.35">
      <c r="A36" s="87"/>
      <c r="B36" s="9" t="s">
        <v>126</v>
      </c>
      <c r="C36" s="22">
        <v>4</v>
      </c>
      <c r="D36" s="9">
        <v>0</v>
      </c>
      <c r="E36" s="9" t="s">
        <v>56</v>
      </c>
      <c r="F36" s="23">
        <v>45901</v>
      </c>
      <c r="G36" s="9" t="s">
        <v>57</v>
      </c>
      <c r="H36" s="9" t="s">
        <v>58</v>
      </c>
      <c r="I36" s="9" t="s">
        <v>127</v>
      </c>
    </row>
    <row r="37" spans="1:9" ht="34.5" x14ac:dyDescent="0.35">
      <c r="A37" s="87"/>
      <c r="B37" s="9" t="s">
        <v>128</v>
      </c>
      <c r="C37" s="22">
        <v>3</v>
      </c>
      <c r="D37" s="9">
        <v>0</v>
      </c>
      <c r="E37" s="9" t="s">
        <v>56</v>
      </c>
      <c r="F37" s="23">
        <v>45870</v>
      </c>
      <c r="G37" s="9" t="s">
        <v>125</v>
      </c>
      <c r="H37" s="9" t="s">
        <v>58</v>
      </c>
      <c r="I37" s="9"/>
    </row>
    <row r="38" spans="1:9" ht="115" x14ac:dyDescent="0.35">
      <c r="A38" s="87"/>
      <c r="B38" s="9" t="s">
        <v>129</v>
      </c>
      <c r="C38" s="22">
        <v>15</v>
      </c>
      <c r="D38" s="9">
        <v>0</v>
      </c>
      <c r="E38" s="9" t="s">
        <v>56</v>
      </c>
      <c r="F38" s="23">
        <v>45839</v>
      </c>
      <c r="G38" s="9" t="s">
        <v>89</v>
      </c>
      <c r="H38" s="9" t="s">
        <v>58</v>
      </c>
      <c r="I38" s="9" t="s">
        <v>130</v>
      </c>
    </row>
    <row r="39" spans="1:9" ht="115" x14ac:dyDescent="0.35">
      <c r="A39" s="87"/>
      <c r="B39" s="9" t="s">
        <v>131</v>
      </c>
      <c r="C39" s="22">
        <v>20</v>
      </c>
      <c r="D39" s="9">
        <v>0</v>
      </c>
      <c r="E39" s="9" t="s">
        <v>56</v>
      </c>
      <c r="F39" s="23">
        <v>45778</v>
      </c>
      <c r="G39" s="9" t="s">
        <v>89</v>
      </c>
      <c r="H39" s="9" t="s">
        <v>58</v>
      </c>
      <c r="I39" s="9" t="s">
        <v>95</v>
      </c>
    </row>
    <row r="40" spans="1:9" ht="115" x14ac:dyDescent="0.35">
      <c r="A40" s="87"/>
      <c r="B40" s="9" t="s">
        <v>132</v>
      </c>
      <c r="C40" s="22">
        <v>5</v>
      </c>
      <c r="D40" s="9">
        <v>0</v>
      </c>
      <c r="E40" s="9" t="s">
        <v>68</v>
      </c>
      <c r="F40" s="23">
        <v>45931</v>
      </c>
      <c r="G40" s="9" t="s">
        <v>57</v>
      </c>
      <c r="H40" s="9" t="s">
        <v>62</v>
      </c>
      <c r="I40" s="9" t="s">
        <v>133</v>
      </c>
    </row>
    <row r="41" spans="1:9" ht="115" x14ac:dyDescent="0.35">
      <c r="A41" s="87"/>
      <c r="B41" s="9" t="s">
        <v>134</v>
      </c>
      <c r="C41" s="22">
        <v>5</v>
      </c>
      <c r="D41" s="9">
        <v>0</v>
      </c>
      <c r="E41" s="9" t="s">
        <v>68</v>
      </c>
      <c r="F41" s="23">
        <v>45931</v>
      </c>
      <c r="G41" s="9" t="s">
        <v>57</v>
      </c>
      <c r="H41" s="9" t="s">
        <v>62</v>
      </c>
      <c r="I41" s="9" t="s">
        <v>135</v>
      </c>
    </row>
    <row r="42" spans="1:9" ht="126.5" x14ac:dyDescent="0.35">
      <c r="A42" s="87"/>
      <c r="B42" s="9" t="s">
        <v>136</v>
      </c>
      <c r="C42" s="22">
        <v>5</v>
      </c>
      <c r="D42" s="9">
        <v>5</v>
      </c>
      <c r="E42" s="9" t="s">
        <v>137</v>
      </c>
      <c r="F42" s="23">
        <v>45931</v>
      </c>
      <c r="G42" s="9" t="s">
        <v>57</v>
      </c>
      <c r="H42" s="9" t="s">
        <v>138</v>
      </c>
      <c r="I42" s="9" t="s">
        <v>139</v>
      </c>
    </row>
    <row r="43" spans="1:9" ht="115" x14ac:dyDescent="0.35">
      <c r="A43" s="87"/>
      <c r="B43" s="9" t="s">
        <v>140</v>
      </c>
      <c r="C43" s="22">
        <v>5</v>
      </c>
      <c r="D43" s="9">
        <v>0</v>
      </c>
      <c r="E43" s="9" t="s">
        <v>56</v>
      </c>
      <c r="F43" s="23">
        <v>45931</v>
      </c>
      <c r="G43" s="9" t="s">
        <v>89</v>
      </c>
      <c r="H43" s="9" t="s">
        <v>58</v>
      </c>
      <c r="I43" s="9" t="s">
        <v>141</v>
      </c>
    </row>
    <row r="44" spans="1:9" ht="149.5" x14ac:dyDescent="0.35">
      <c r="A44" s="87"/>
      <c r="B44" s="9" t="s">
        <v>142</v>
      </c>
      <c r="C44" s="22">
        <v>1</v>
      </c>
      <c r="D44" s="9">
        <v>0</v>
      </c>
      <c r="E44" s="9" t="s">
        <v>78</v>
      </c>
      <c r="F44" s="23">
        <v>45778</v>
      </c>
      <c r="G44" s="9" t="s">
        <v>73</v>
      </c>
      <c r="H44" s="9" t="s">
        <v>58</v>
      </c>
      <c r="I44" s="9" t="s">
        <v>143</v>
      </c>
    </row>
    <row r="45" spans="1:9" ht="115" x14ac:dyDescent="0.35">
      <c r="A45" s="87"/>
      <c r="B45" s="9" t="s">
        <v>144</v>
      </c>
      <c r="C45" s="22">
        <v>5</v>
      </c>
      <c r="D45" s="9">
        <v>0</v>
      </c>
      <c r="E45" s="9" t="s">
        <v>56</v>
      </c>
      <c r="F45" s="23">
        <v>45870</v>
      </c>
      <c r="G45" s="9" t="s">
        <v>145</v>
      </c>
      <c r="H45" s="9" t="s">
        <v>58</v>
      </c>
      <c r="I45" s="9" t="s">
        <v>85</v>
      </c>
    </row>
    <row r="46" spans="1:9" ht="115" x14ac:dyDescent="0.35">
      <c r="A46" s="87"/>
      <c r="B46" s="9" t="s">
        <v>146</v>
      </c>
      <c r="C46" s="22">
        <v>5</v>
      </c>
      <c r="D46" s="9">
        <v>0</v>
      </c>
      <c r="E46" s="9" t="s">
        <v>56</v>
      </c>
      <c r="F46" s="23">
        <v>45870</v>
      </c>
      <c r="G46" s="9" t="s">
        <v>73</v>
      </c>
      <c r="H46" s="9" t="s">
        <v>58</v>
      </c>
      <c r="I46" s="9" t="s">
        <v>85</v>
      </c>
    </row>
    <row r="47" spans="1:9" x14ac:dyDescent="0.35">
      <c r="A47" s="87"/>
      <c r="B47" s="28" t="s">
        <v>147</v>
      </c>
      <c r="C47" s="29"/>
      <c r="D47" s="28"/>
      <c r="E47" s="28"/>
      <c r="F47" s="29"/>
      <c r="G47" s="28"/>
      <c r="H47" s="28"/>
      <c r="I47" s="28"/>
    </row>
    <row r="48" spans="1:9" ht="126.5" x14ac:dyDescent="0.35">
      <c r="A48" s="87"/>
      <c r="B48" s="9" t="s">
        <v>148</v>
      </c>
      <c r="C48" s="22">
        <v>1</v>
      </c>
      <c r="D48" s="9">
        <v>0</v>
      </c>
      <c r="E48" s="9" t="s">
        <v>78</v>
      </c>
      <c r="F48" s="23">
        <v>45717</v>
      </c>
      <c r="G48" s="9" t="s">
        <v>57</v>
      </c>
      <c r="H48" s="9" t="s">
        <v>58</v>
      </c>
      <c r="I48" s="9" t="s">
        <v>149</v>
      </c>
    </row>
    <row r="49" spans="1:9" ht="138" x14ac:dyDescent="0.35">
      <c r="A49" s="87"/>
      <c r="B49" s="9" t="s">
        <v>150</v>
      </c>
      <c r="C49" s="22">
        <v>1</v>
      </c>
      <c r="D49" s="9">
        <v>0</v>
      </c>
      <c r="E49" s="9" t="s">
        <v>56</v>
      </c>
      <c r="F49" s="23">
        <v>45992</v>
      </c>
      <c r="G49" s="9" t="s">
        <v>151</v>
      </c>
      <c r="H49" s="9" t="s">
        <v>58</v>
      </c>
      <c r="I49" s="9" t="s">
        <v>152</v>
      </c>
    </row>
    <row r="50" spans="1:9" ht="126.5" x14ac:dyDescent="0.35">
      <c r="A50" s="87"/>
      <c r="B50" s="9" t="s">
        <v>153</v>
      </c>
      <c r="C50" s="22">
        <v>1</v>
      </c>
      <c r="D50" s="9">
        <v>0</v>
      </c>
      <c r="E50" s="9" t="s">
        <v>56</v>
      </c>
      <c r="F50" s="23">
        <v>45992</v>
      </c>
      <c r="G50" s="9" t="s">
        <v>125</v>
      </c>
      <c r="H50" s="9" t="s">
        <v>58</v>
      </c>
      <c r="I50" s="9" t="s">
        <v>154</v>
      </c>
    </row>
    <row r="51" spans="1:9" x14ac:dyDescent="0.35">
      <c r="A51" s="87"/>
      <c r="B51" s="28" t="s">
        <v>155</v>
      </c>
      <c r="C51" s="29"/>
      <c r="D51" s="28"/>
      <c r="E51" s="28"/>
      <c r="F51" s="29"/>
      <c r="G51" s="28"/>
      <c r="H51" s="28"/>
      <c r="I51" s="28"/>
    </row>
    <row r="52" spans="1:9" ht="138" x14ac:dyDescent="0.35">
      <c r="A52" s="87"/>
      <c r="B52" s="9" t="s">
        <v>156</v>
      </c>
      <c r="C52" s="22">
        <v>1</v>
      </c>
      <c r="D52" s="9">
        <v>1</v>
      </c>
      <c r="E52" s="9" t="s">
        <v>157</v>
      </c>
      <c r="F52" s="23">
        <v>45962</v>
      </c>
      <c r="G52" s="9" t="s">
        <v>57</v>
      </c>
      <c r="H52" s="9" t="s">
        <v>58</v>
      </c>
      <c r="I52" s="9" t="s">
        <v>158</v>
      </c>
    </row>
    <row r="53" spans="1:9" ht="138" x14ac:dyDescent="0.35">
      <c r="A53" s="87"/>
      <c r="B53" s="9" t="s">
        <v>159</v>
      </c>
      <c r="C53" s="22">
        <v>1</v>
      </c>
      <c r="D53" s="9">
        <v>0</v>
      </c>
      <c r="E53" s="9" t="s">
        <v>78</v>
      </c>
      <c r="F53" s="23">
        <v>45778</v>
      </c>
      <c r="G53" s="9" t="s">
        <v>57</v>
      </c>
      <c r="H53" s="9" t="s">
        <v>58</v>
      </c>
      <c r="I53" s="9" t="s">
        <v>160</v>
      </c>
    </row>
    <row r="54" spans="1:9" ht="115" x14ac:dyDescent="0.35">
      <c r="A54" s="88"/>
      <c r="B54" s="9" t="s">
        <v>161</v>
      </c>
      <c r="C54" s="22">
        <v>1</v>
      </c>
      <c r="D54" s="9">
        <v>0</v>
      </c>
      <c r="E54" s="9" t="s">
        <v>78</v>
      </c>
      <c r="F54" s="23">
        <v>45778</v>
      </c>
      <c r="G54" s="9" t="s">
        <v>57</v>
      </c>
      <c r="H54" s="9" t="s">
        <v>162</v>
      </c>
      <c r="I54" s="9" t="s">
        <v>163</v>
      </c>
    </row>
    <row r="55" spans="1:9" x14ac:dyDescent="0.35">
      <c r="A55" s="86" t="s">
        <v>164</v>
      </c>
      <c r="B55" s="26" t="s">
        <v>165</v>
      </c>
      <c r="C55" s="27"/>
      <c r="D55" s="26"/>
      <c r="E55" s="26"/>
      <c r="F55" s="27"/>
      <c r="G55" s="26"/>
      <c r="H55" s="26"/>
      <c r="I55" s="26"/>
    </row>
    <row r="56" spans="1:9" x14ac:dyDescent="0.35">
      <c r="A56" s="87"/>
      <c r="B56" s="28" t="s">
        <v>166</v>
      </c>
      <c r="C56" s="29"/>
      <c r="D56" s="28"/>
      <c r="E56" s="28"/>
      <c r="F56" s="29"/>
      <c r="G56" s="28"/>
      <c r="H56" s="28"/>
      <c r="I56" s="28"/>
    </row>
    <row r="57" spans="1:9" ht="46" x14ac:dyDescent="0.35">
      <c r="A57" s="87"/>
      <c r="B57" s="25" t="s">
        <v>167</v>
      </c>
      <c r="C57" s="22" t="s">
        <v>58</v>
      </c>
      <c r="D57" s="9">
        <v>0</v>
      </c>
      <c r="E57" s="9" t="s">
        <v>78</v>
      </c>
      <c r="F57" s="23">
        <v>45839</v>
      </c>
      <c r="G57" s="9" t="s">
        <v>168</v>
      </c>
      <c r="H57" s="9" t="s">
        <v>58</v>
      </c>
      <c r="I57" s="9"/>
    </row>
    <row r="58" spans="1:9" ht="28.5" customHeight="1" x14ac:dyDescent="0.35">
      <c r="A58" s="87"/>
      <c r="B58" s="25" t="s">
        <v>169</v>
      </c>
      <c r="C58" s="22" t="s">
        <v>58</v>
      </c>
      <c r="D58" s="9">
        <v>0</v>
      </c>
      <c r="E58" s="9" t="s">
        <v>78</v>
      </c>
      <c r="F58" s="23">
        <v>45809</v>
      </c>
      <c r="G58" s="9" t="s">
        <v>73</v>
      </c>
      <c r="H58" s="9" t="s">
        <v>58</v>
      </c>
      <c r="I58" s="9"/>
    </row>
    <row r="59" spans="1:9" ht="106.5" customHeight="1" x14ac:dyDescent="0.35">
      <c r="A59" s="87"/>
      <c r="B59" s="25" t="s">
        <v>170</v>
      </c>
      <c r="C59" s="22" t="s">
        <v>58</v>
      </c>
      <c r="D59" s="9">
        <v>0</v>
      </c>
      <c r="E59" s="9" t="s">
        <v>78</v>
      </c>
      <c r="F59" s="23">
        <v>45992</v>
      </c>
      <c r="G59" s="9" t="s">
        <v>81</v>
      </c>
      <c r="H59" s="9" t="s">
        <v>58</v>
      </c>
      <c r="I59" s="9" t="s">
        <v>171</v>
      </c>
    </row>
    <row r="60" spans="1:9" ht="108" customHeight="1" x14ac:dyDescent="0.35">
      <c r="A60" s="87"/>
      <c r="B60" s="25" t="s">
        <v>172</v>
      </c>
      <c r="C60" s="22">
        <v>5</v>
      </c>
      <c r="D60" s="9">
        <v>3</v>
      </c>
      <c r="E60" s="9" t="s">
        <v>173</v>
      </c>
      <c r="F60" s="23">
        <v>45992</v>
      </c>
      <c r="G60" s="9" t="s">
        <v>73</v>
      </c>
      <c r="H60" s="9" t="s">
        <v>58</v>
      </c>
      <c r="I60" s="9" t="s">
        <v>174</v>
      </c>
    </row>
    <row r="61" spans="1:9" x14ac:dyDescent="0.35">
      <c r="A61" s="87"/>
      <c r="B61" s="30" t="s">
        <v>175</v>
      </c>
      <c r="C61" s="31"/>
      <c r="D61" s="32"/>
      <c r="E61" s="32"/>
      <c r="F61" s="31"/>
      <c r="G61" s="32"/>
      <c r="H61" s="32"/>
      <c r="I61" s="32"/>
    </row>
    <row r="62" spans="1:9" ht="138" x14ac:dyDescent="0.35">
      <c r="A62" s="88"/>
      <c r="B62" s="9" t="s">
        <v>176</v>
      </c>
      <c r="C62" s="22" t="s">
        <v>58</v>
      </c>
      <c r="D62" s="9">
        <v>1</v>
      </c>
      <c r="E62" s="9" t="s">
        <v>157</v>
      </c>
      <c r="F62" s="22"/>
      <c r="G62" s="9" t="s">
        <v>122</v>
      </c>
      <c r="H62" s="9" t="s">
        <v>58</v>
      </c>
      <c r="I62" s="9" t="s">
        <v>158</v>
      </c>
    </row>
    <row r="63" spans="1:9" x14ac:dyDescent="0.35">
      <c r="A63" s="86" t="s">
        <v>177</v>
      </c>
      <c r="B63" s="26" t="s">
        <v>178</v>
      </c>
      <c r="C63" s="27"/>
      <c r="D63" s="26"/>
      <c r="E63" s="26"/>
      <c r="F63" s="27"/>
      <c r="G63" s="26"/>
      <c r="H63" s="26"/>
      <c r="I63" s="26"/>
    </row>
    <row r="64" spans="1:9" ht="23" x14ac:dyDescent="0.35">
      <c r="A64" s="87"/>
      <c r="B64" s="28" t="s">
        <v>179</v>
      </c>
      <c r="C64" s="29"/>
      <c r="D64" s="28"/>
      <c r="E64" s="28"/>
      <c r="F64" s="29"/>
      <c r="G64" s="28"/>
      <c r="H64" s="28"/>
      <c r="I64" s="28"/>
    </row>
    <row r="65" spans="1:9" ht="115" x14ac:dyDescent="0.35">
      <c r="A65" s="88"/>
      <c r="B65" s="9" t="s">
        <v>180</v>
      </c>
      <c r="C65" s="22" t="s">
        <v>58</v>
      </c>
      <c r="D65" s="9">
        <v>0</v>
      </c>
      <c r="E65" s="9" t="s">
        <v>181</v>
      </c>
      <c r="F65" s="23">
        <v>45962</v>
      </c>
      <c r="G65" s="9" t="s">
        <v>57</v>
      </c>
      <c r="H65" s="9" t="s">
        <v>58</v>
      </c>
      <c r="I65" s="9" t="s">
        <v>182</v>
      </c>
    </row>
    <row r="68" spans="1:9" s="5" customFormat="1" ht="10.5" x14ac:dyDescent="0.25">
      <c r="A68" s="4" t="s">
        <v>183</v>
      </c>
    </row>
    <row r="69" spans="1:9" s="5" customFormat="1" ht="10.5" x14ac:dyDescent="0.25">
      <c r="A69" s="4" t="s">
        <v>184</v>
      </c>
    </row>
    <row r="70" spans="1:9" s="5" customFormat="1" ht="10.5" x14ac:dyDescent="0.25">
      <c r="A70" s="4" t="s">
        <v>185</v>
      </c>
    </row>
  </sheetData>
  <mergeCells count="5">
    <mergeCell ref="A4:A12"/>
    <mergeCell ref="A13:A54"/>
    <mergeCell ref="A55:A62"/>
    <mergeCell ref="A63:A65"/>
    <mergeCell ref="A1:I2"/>
  </mergeCells>
  <hyperlinks>
    <hyperlink ref="A68" location="_ftnref1" display="_ftnref1" xr:uid="{AAD8E1F1-B7F9-4FE3-8663-31E7E2C6691A}"/>
    <hyperlink ref="A69" location="_ftnref2" display="_ftnref2" xr:uid="{34FF518D-DE60-482A-A183-7B845A84D0BC}"/>
    <hyperlink ref="A70" location="_ftnref3" display="_ftnref3" xr:uid="{011AB517-EA46-49C2-B5E3-2EB8A7CE473D}"/>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6D25D10D693FB49A04F8B129015E7AF" ma:contentTypeVersion="18" ma:contentTypeDescription="Create a new document." ma:contentTypeScope="" ma:versionID="b638933f74520b30443cf82b969080d0">
  <xsd:schema xmlns:xsd="http://www.w3.org/2001/XMLSchema" xmlns:xs="http://www.w3.org/2001/XMLSchema" xmlns:p="http://schemas.microsoft.com/office/2006/metadata/properties" xmlns:ns2="70fef31c-8a19-437b-ac68-a32e636be2a7" xmlns:ns3="ac17a7cd-65cd-4fb1-9e68-72b02c530acc" xmlns:ns4="985ec44e-1bab-4c0b-9df0-6ba128686fc9" targetNamespace="http://schemas.microsoft.com/office/2006/metadata/properties" ma:root="true" ma:fieldsID="b41ae2c7ff256ae05efcd231f23230bc" ns2:_="" ns3:_="" ns4:_="">
    <xsd:import namespace="70fef31c-8a19-437b-ac68-a32e636be2a7"/>
    <xsd:import namespace="ac17a7cd-65cd-4fb1-9e68-72b02c530acc"/>
    <xsd:import namespace="985ec44e-1bab-4c0b-9df0-6ba128686fc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ef31c-8a19-437b-ac68-a32e636be2a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17a7cd-65cd-4fb1-9e68-72b02c530ac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a32f2111-b9e7-487f-953f-426ab6f23e5d}" ma:internalName="TaxCatchAll" ma:showField="CatchAllData" ma:web="70fef31c-8a19-437b-ac68-a32e636be2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ac17a7cd-65cd-4fb1-9e68-72b02c530ac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DBDB265-FE3D-4F9A-B742-0231966D96D5}">
  <ds:schemaRefs>
    <ds:schemaRef ds:uri="http://schemas.microsoft.com/sharepoint/v3/contenttype/forms"/>
  </ds:schemaRefs>
</ds:datastoreItem>
</file>

<file path=customXml/itemProps2.xml><?xml version="1.0" encoding="utf-8"?>
<ds:datastoreItem xmlns:ds="http://schemas.openxmlformats.org/officeDocument/2006/customXml" ds:itemID="{08E974F3-9A73-46AF-8BA3-4F9C150AA6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fef31c-8a19-437b-ac68-a32e636be2a7"/>
    <ds:schemaRef ds:uri="ac17a7cd-65cd-4fb1-9e68-72b02c530acc"/>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6EDBDDC-0DF4-4CE6-AD8C-E5301E6176DE}">
  <ds:schemaRefs>
    <ds:schemaRef ds:uri="http://schemas.microsoft.com/office/2006/metadata/properties"/>
    <ds:schemaRef ds:uri="http://schemas.microsoft.com/office/infopath/2007/PartnerControls"/>
    <ds:schemaRef ds:uri="985ec44e-1bab-4c0b-9df0-6ba128686fc9"/>
    <ds:schemaRef ds:uri="ac17a7cd-65cd-4fb1-9e68-72b02c530acc"/>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ACS Metrics</vt:lpstr>
      <vt:lpstr>ACS Deliverables</vt:lpstr>
      <vt:lpstr>'ACS Deliverables'!_ftn1</vt:lpstr>
      <vt:lpstr>'ACS Deliverables'!_ftn2</vt:lpstr>
      <vt:lpstr>'ACS Deliverables'!_ftn3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MRES</dc:creator>
  <cp:keywords/>
  <dc:description/>
  <cp:lastModifiedBy>Akrem Abdusemed</cp:lastModifiedBy>
  <cp:revision/>
  <dcterms:created xsi:type="dcterms:W3CDTF">2025-02-21T13:33:23Z</dcterms:created>
  <dcterms:modified xsi:type="dcterms:W3CDTF">2025-12-13T13:50:03Z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0x010100D6D25D10D693FB49A04F8B129015E7AF</vt:lpwstr>
  </property>
  <property fmtid="{D5CDD505-2E9C-101B-9397-08002B2CF9AE}" pid="3" name="MediaServiceImageTags">
    <vt:lpwstr/>
  </property>
</Properties>
</file>