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nitednations-my.sharepoint.com/personal/akrem_muhammed_un_org/Documents/Documents/Plan and Reports- ECA-ACS/2025 All/2025 APPRM/2025 Q3 APPRM/Q3 APPRM Report All/Q3 Performance Metric/"/>
    </mc:Choice>
  </mc:AlternateContent>
  <xr:revisionPtr revIDLastSave="9" documentId="8_{2D1969EF-A745-442C-9FEC-A1CF0B78B2E7}" xr6:coauthVersionLast="47" xr6:coauthVersionMax="47" xr10:uidLastSave="{CB569BF3-4C3A-4E43-9437-812E8A8B30C6}"/>
  <bookViews>
    <workbookView xWindow="-110" yWindow="-110" windowWidth="19420" windowHeight="10300" xr2:uid="{C46A88E4-11D3-4D05-8A40-329821536663}"/>
  </bookViews>
  <sheets>
    <sheet name="ACS Metrics" sheetId="1" r:id="rId1"/>
    <sheet name="ACS Deliverables" sheetId="3" r:id="rId2"/>
  </sheets>
  <definedNames>
    <definedName name="_ftn1" localSheetId="1">'ACS Deliverables'!$A$99</definedName>
    <definedName name="_ftn2" localSheetId="1">'ACS Deliverables'!$A$100</definedName>
    <definedName name="_ftn3" localSheetId="1">'ACS Deliverables'!$A$101</definedName>
    <definedName name="_ftnref1" localSheetId="1">'ACS Deliverables'!#REF!</definedName>
    <definedName name="_ftnref2" localSheetId="1">'ACS Deliverables'!#REF!</definedName>
    <definedName name="_ftnref3" localSheetId="1">'ACS Deliverables'!#REF!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1" l="1"/>
  <c r="I11" i="1"/>
  <c r="L11" i="1"/>
  <c r="L8" i="1"/>
  <c r="L7" i="1"/>
  <c r="T11" i="1"/>
  <c r="T8" i="1"/>
  <c r="T10" i="1"/>
  <c r="T7" i="1"/>
  <c r="I8" i="1"/>
  <c r="I7" i="1"/>
  <c r="F11" i="1"/>
  <c r="F10" i="1"/>
  <c r="F7" i="1"/>
</calcChain>
</file>

<file path=xl/sharedStrings.xml><?xml version="1.0" encoding="utf-8"?>
<sst xmlns="http://schemas.openxmlformats.org/spreadsheetml/2006/main" count="441" uniqueCount="305">
  <si>
    <t xml:space="preserve">PERFORMANCE METRICS	</t>
  </si>
  <si>
    <r>
      <t xml:space="preserve">Performance Metrics </t>
    </r>
    <r>
      <rPr>
        <sz val="12"/>
        <color rgb="FF000000"/>
        <rFont val="Calibri"/>
        <family val="2"/>
      </rPr>
      <t xml:space="preserve">                                                                                                                                       </t>
    </r>
  </si>
  <si>
    <t>RA</t>
  </si>
  <si>
    <t>Indicator</t>
  </si>
  <si>
    <r>
      <t>Indicator definition:</t>
    </r>
    <r>
      <rPr>
        <sz val="12"/>
        <color rgb="FF000000"/>
        <rFont val="Arial"/>
        <family val="2"/>
      </rPr>
      <t xml:space="preserve"> </t>
    </r>
    <r>
      <rPr>
        <sz val="11"/>
        <color rgb="FF000000"/>
        <rFont val="Arial"/>
        <family val="2"/>
      </rPr>
      <t xml:space="preserve">
</t>
    </r>
    <r>
      <rPr>
        <i/>
        <sz val="11"/>
        <color rgb="FF000000"/>
        <rFont val="Arial"/>
        <family val="2"/>
      </rPr>
      <t>Provide a detailed explanation of what this indicator represents and how it will be measured.</t>
    </r>
  </si>
  <si>
    <r>
      <rPr>
        <b/>
        <sz val="18"/>
        <color rgb="FF000000"/>
        <rFont val="Arial"/>
        <family val="2"/>
      </rPr>
      <t>Q1</t>
    </r>
    <r>
      <rPr>
        <b/>
        <sz val="12"/>
        <color rgb="FF000000"/>
        <rFont val="Arial"/>
        <family val="2"/>
      </rPr>
      <t xml:space="preserve">
</t>
    </r>
  </si>
  <si>
    <t>Q2</t>
  </si>
  <si>
    <t>Q3</t>
  </si>
  <si>
    <t>Q4</t>
  </si>
  <si>
    <t>Milestones/Applicable Deliverables</t>
  </si>
  <si>
    <r>
      <t xml:space="preserve">Means of Verification: 
</t>
    </r>
    <r>
      <rPr>
        <i/>
        <sz val="12"/>
        <color rgb="FF0070C0"/>
        <rFont val="Arial"/>
        <family val="2"/>
      </rPr>
      <t>Identify the data source, i.e. how the status reported will be confirmed. Name and link to supporting documents to confirm achievement of actual reported.</t>
    </r>
  </si>
  <si>
    <t>Status</t>
  </si>
  <si>
    <t>Indicator of Achievement</t>
  </si>
  <si>
    <t xml:space="preserve">Indicator of Achievement </t>
  </si>
  <si>
    <t>Baseline</t>
  </si>
  <si>
    <t>Target</t>
  </si>
  <si>
    <t>Actual</t>
  </si>
  <si>
    <t>Number of members of ECA that implemented the road map on digital transformation and modernized official statistics (cumulative)</t>
  </si>
  <si>
    <t xml:space="preserve">The Indicator of Achievement (IoA) measures the progress of ECA member states in enhancing their statistical systems by applying the principles outlined in the digital transformation roadmap. A country is considered to have started implementing the roadmap once at least one of the 10 indicative statistical development dimensions outlined in the roadmap has been achieved."   </t>
  </si>
  <si>
    <t xml:space="preserve">Advisory services to South Sudan on strengthening the governance of the national statistical system
</t>
  </si>
  <si>
    <t>☐ Countries publish turnover index, validated  NSDS, NQAF as proxy for roadmap implementation (country road maps - NSDS is a 5 year plan)
☐ Risk: IoA impacted by financial constraints and security concerns in target countries
Q1: workshop report</t>
  </si>
  <si>
    <t>Togo validates the National Quality Assurance Framework (NQAF) in statistics to improve quality of official statistics including adminstrative data</t>
  </si>
  <si>
    <t>CNAQ-TOGO_V1.1_24-04-25_a_Valider.docx</t>
  </si>
  <si>
    <t xml:space="preserve">Cameroon has published the turnover index produced from administrative data </t>
  </si>
  <si>
    <t xml:space="preserve">ECA is supporting the country to produce the index from administrative data, more specifically the monthly tax returns of businesses under the normal real tax system to pay value-added tax to compile the index held by the revenue authority. ECA assisted the country in developing and testing the methodology. The results will be disseminated during a workshop scheduled for 30 September 2025.The report is being finalized and will be dissiminated during a workshop scheduled at the end of Septmber </t>
  </si>
  <si>
    <t xml:space="preserve">National Stastistical System (NSS) maturity model assessment questionnaire validated
</t>
  </si>
  <si>
    <t>Number of members of ECA having adopted and applied the recommended international standards and methodology (2008 System of National Accounts and extensions) in economic statistics (cumulative)</t>
  </si>
  <si>
    <t>The 2008 System of National Accounts (SNA 2008) and its extensions provide comprehensive guidelines for the measurement of economic activities, aiming for consistency and comparability accross countries. It provides international standards for measuring economic activity, focusing on GDP calculation, sectoral accounts, and capital formation. It includes frameworks for external sector accounts, environmental and household production accounting, and data reconciliation. Extensions also integrate natural resource accounting, wealth distribution, and align with Sustainable Development Goals (SDGs) for sustainable growth. The IoA measures the number of ECA memeber states advanced in adopting and applying the 11 recommended standards and methodologies (regularly updating the base year and the classifications).</t>
  </si>
  <si>
    <t xml:space="preserve">Advocacy on strategies to accelerate transition to 2008 SNA 
</t>
  </si>
  <si>
    <t>☐ Press release, NSO website
☐ Mission reports
☐ Meeting report
Q1: Meeting recording</t>
  </si>
  <si>
    <t xml:space="preserve">DRC publishes data according to 2008 SNA
(The Milestone was set to support DRC, while DRC is in progress the SP achieved progress for Siera Leone and Guinea. Guinea republic announced its transition to the SNA 2008 in January 2025 while Sierra Leone announced transition to SNA 2008) </t>
  </si>
  <si>
    <t xml:space="preserve"> https://statics.teams.cdn.office.net/evergreen-assets/safelinks/1/atp-safelinks.html 
</t>
  </si>
  <si>
    <t xml:space="preserve">Advisory missions to 3 countries (Comoros, E.Guinea, DRC) on migration to the SNA 2025
</t>
  </si>
  <si>
    <t>ACS provided techncial support to the revision of GDP in Togo under this quarter. The support is provided in collaboration with INSEED and STAT-AFRIC</t>
  </si>
  <si>
    <r>
      <t xml:space="preserve">42 </t>
    </r>
    <r>
      <rPr>
        <sz val="12"/>
        <color rgb="FFFF0000"/>
        <rFont val="Times New Roman"/>
        <family val="1"/>
      </rPr>
      <t>(45)</t>
    </r>
  </si>
  <si>
    <t xml:space="preserve">Eritrea publishes data according to 2008 SNA </t>
  </si>
  <si>
    <t>https://unitednations.sharepoint.com/:b:/s/ECA-SD-ACS/Ec6uaX688q9DkaXIXQL2h8QBovLO4Y3Qr-3mhjvB9e9sig?e=QW9P9d</t>
  </si>
  <si>
    <t>Number of members of ECA applying at least one of the strategic pathways of the United Nations Integrated Geospatial Information Framework (cumulative)</t>
  </si>
  <si>
    <t>The strategic pathways of the United Nations Integrated Geospatial Information Framework (UN-IGIF) represent a structured approach to guide countries in developing and strengthening their geospatial information management systems. These pathways are designed to address key aspects of governance, technology, and people, ensuring that geospatial information is effectively used to support sustainable development, policy-making, and innovation.
The nine strategic pathways provide a comprehensive framework for addressing various dimensions of geospatial information management. They are organized into three areas of influence:
A. Governance [1. Governance and Institutions | 2. Policy and Legal | 3. Financial]
B. Technology [4. Data | 5. Innovation | 6. Standards]
C. People [7. Partnerships | 8. Capacity and Education | 9. Communication and Engagement]
Specific actions are outlined for each pathway, serving as a roadmap for implementation. The deliverables—tangible outputs such as policies, data systems, or communication strategies—are used as benchmarks to measure progress. For instance, we measure a country's progress when:
a). It develops country-level action plan on the implementation of  the UN-IGIF
b). It implements any or many of the 9 strategic pathways. For example, when a country builds a fundamental geospatial dataset, such as the second administrative level boundaries data, or develop a SDG Data Hub.</t>
  </si>
  <si>
    <t>A regional training workshop on enhancing geospatial information management for Mozambique</t>
  </si>
  <si>
    <t>☐ Draft action plans
☐ National workshop reports
☐ Country action plans on IGIF for target countries
Q1: mission report</t>
  </si>
  <si>
    <t>National capacity development workshops for Comoros, Eswatini
(the subprogramme exertted effort to achieve the milestone in  both couttries.However work is still in progress in both countires due to lack of condusive workin environment in Eswatini and delayed scheduling in Comoros</t>
  </si>
  <si>
    <t>NA</t>
  </si>
  <si>
    <t>National stakeholders forum for Mali</t>
  </si>
  <si>
    <t>Mali IGIF</t>
  </si>
  <si>
    <t xml:space="preserve">Update of the national geospatial datasets
Comoros, Eswatini, Mozambique, Mali
</t>
  </si>
  <si>
    <r>
      <t xml:space="preserve">Number of member states adopting innovative technology applications in CRVS systems </t>
    </r>
    <r>
      <rPr>
        <sz val="12"/>
        <color rgb="FFFF0000"/>
        <rFont val="Times New Roman"/>
        <family val="1"/>
      </rPr>
      <t>(Non-PPB)</t>
    </r>
  </si>
  <si>
    <t>The indicator "Number of member states adopting innovative technology applications in CRVS systems" measures the progress of countries in incorporating digital technologies (i.e. mobile phones, tablets) and innovative solutions into their Civil Registration and Vital Statistics (CRVS) systems. It tracks how many member states have adopted technologies such as digital platforms, mobile applications, data analytics, biometric systems, and cloud computing to enhance the efficiency, coverage, accuracy, timeliness, and accessibility of CRVS services. The goal is to improve the registration process for vital events like births and deaths, ensure the reliability of data, expand service reach, and facilitate better data access for policy-making and development.</t>
  </si>
  <si>
    <t xml:space="preserve">South Sudan develops a CRVS Strategic Plan 
</t>
  </si>
  <si>
    <t xml:space="preserve">☐ CRVS digital systems, media statements etc
☐ Risk: Activities in South Sudan and Burundi are affected by wars. SP leveraging UNCT asset on the ground to continue the support to the two countries, including remote support
Q1 MoV: costed CRVS strategy for Sudan
</t>
  </si>
  <si>
    <t>Expert Group Meeting for Registrar Generals of 54 African countries to adopt a  common continental ICT asset for CRVS</t>
  </si>
  <si>
    <t>Concept Note_ Expert Group Meeting for CRVS_2025_reviewed.docx</t>
  </si>
  <si>
    <t>Burundi develops a CRVS Strategic Plan</t>
  </si>
  <si>
    <t>CRVS BURUNDI STRATEGIC PLAN.docx</t>
  </si>
  <si>
    <t>South Sudan and Burundi CRVS digital system operational</t>
  </si>
  <si>
    <r>
      <rPr>
        <b/>
        <sz val="11"/>
        <color rgb="FF0070C0"/>
        <rFont val="Aptos Narrow"/>
        <family val="2"/>
        <scheme val="minor"/>
      </rPr>
      <t>PART II: DELIVERABLES REPORTING (as per PPB 2025)</t>
    </r>
    <r>
      <rPr>
        <b/>
        <sz val="11"/>
        <color theme="1"/>
        <rFont val="Aptos Narrow"/>
        <family val="2"/>
        <scheme val="minor"/>
      </rPr>
      <t xml:space="preserve">
</t>
    </r>
    <r>
      <rPr>
        <b/>
        <sz val="11"/>
        <color rgb="FFFF0000"/>
        <rFont val="Aptos Narrow"/>
        <family val="2"/>
        <scheme val="minor"/>
      </rPr>
      <t>The status of ALL deliverables at Q1 should be duly reported. All columns MUST be completed. If you include non-PPB Deliverables, please indicate clearly “non-PPB”.</t>
    </r>
  </si>
  <si>
    <t>S/N</t>
  </si>
  <si>
    <t xml:space="preserve">Deliverable </t>
  </si>
  <si>
    <t>Approved Target
(as indicated in PPB)</t>
  </si>
  <si>
    <t>Status
(Not started, in-progress, Completed, Delayed, Postponed, Terminated,)</t>
  </si>
  <si>
    <t>Completion/Expected Completion
month/Year</t>
  </si>
  <si>
    <t>Budget
(RB, RPTC, DA, XB)</t>
  </si>
  <si>
    <t>Evidence  
(Please provide a link to supporting documentation)</t>
  </si>
  <si>
    <t>Detailed Description 
(What, who, why, how)</t>
  </si>
  <si>
    <t>A.</t>
  </si>
  <si>
    <t>Facilitation of the intergovernmental process and expert bodies</t>
  </si>
  <si>
    <t>Parliamentary documentation</t>
  </si>
  <si>
    <t>Implementation of civil registration and vital statistics, to the Conference of African Ministers Responsible for Civil Registration</t>
  </si>
  <si>
    <t>Not started</t>
  </si>
  <si>
    <t>RB</t>
  </si>
  <si>
    <t>The Conference of Ministers is scheduled for October 2025. ECA is working in consultation with AUC which is the convenor of the Conference</t>
  </si>
  <si>
    <t>Geospatial information management, to the Regional Committee of United Nations Global Geospatial Information Management for Africa at its ninth, tenth and eleventh meetings</t>
  </si>
  <si>
    <r>
      <rPr>
        <b/>
        <sz val="9"/>
        <color rgb="FF000000"/>
        <rFont val="Times New Roman"/>
      </rPr>
      <t>Completed.</t>
    </r>
    <r>
      <rPr>
        <b/>
        <sz val="9"/>
        <color rgb="FFFF0000"/>
        <rFont val="Times New Roman"/>
      </rPr>
      <t xml:space="preserve"> </t>
    </r>
    <r>
      <rPr>
        <b/>
        <sz val="9"/>
        <color rgb="FF000000"/>
        <rFont val="Times New Roman"/>
      </rPr>
      <t xml:space="preserve">The draft report is completed. It will be presented and substantiated in the upcomming Regional Committee meeting in November in Accra.  </t>
    </r>
  </si>
  <si>
    <t>2025 - UN-GGIM.XV - Africa Activities Report .docx</t>
  </si>
  <si>
    <t>☐  This report outlines activities carried out by the Africa region with regard to geospatial information management since the tenth session of the United Nations Global Geospatial Information Management in Africa (UN-GGIM: Africa). 
☐  The report includes actions taken as a follow-up of resolutions adopted and other activities considered as being of interest to Member States and partners</t>
  </si>
  <si>
    <t>Substantive services for meetings</t>
  </si>
  <si>
    <t>Conference of African Ministers Responsible for Civil Registration</t>
  </si>
  <si>
    <t>Planning for the Conference has started with engagements with the AUC. The host country will be decided in consultation with AUC</t>
  </si>
  <si>
    <t>Regional Committee of United Nations Global Geospatial Information Management for Africa</t>
  </si>
  <si>
    <r>
      <rPr>
        <b/>
        <sz val="9"/>
        <color rgb="FF000000"/>
        <rFont val="Times New Roman"/>
      </rPr>
      <t xml:space="preserve">In-progress </t>
    </r>
    <r>
      <rPr>
        <sz val="9"/>
        <color rgb="FF000000"/>
        <rFont val="Times New Roman"/>
      </rPr>
      <t>: to be completed in November. in Ghana. Activities including drafring the Programme of Work, Agenda is completed
☐  Identification of host country | Preparatory activities (Consultations, Identification of theme, agenda) | Follow-up activities</t>
    </r>
  </si>
  <si>
    <t>N/A</t>
  </si>
  <si>
    <t>☐  What: Reviewing and sharing knowledge and best practices on the development of geospatial information in the continent
☐  Who: Members of the Executive Bureau of UN-GGIM: Africa | National officials in mapping, cartography, surveying, statistics | Experts selected from academia, research institutions, government, civil society and the private sector | Representatives from sub-regional and regional organizations 
☐  Why:  Coordinating African geospatial development and contributing to the wider global initiative of UN-GGIM
☐  How: Both in-person and virtual meeting</t>
  </si>
  <si>
    <t xml:space="preserve">15th Session of the United Nations Committee of Expert on Global Geospatial Information Management </t>
  </si>
  <si>
    <r>
      <rPr>
        <b/>
        <sz val="9"/>
        <color rgb="FF000000"/>
        <rFont val="Times New Roman"/>
        <family val="1"/>
      </rPr>
      <t>Completed</t>
    </r>
    <r>
      <rPr>
        <sz val="9"/>
        <color rgb="FF000000"/>
        <rFont val="Times New Roman"/>
        <family val="1"/>
      </rPr>
      <t xml:space="preserve">; the SP contributed to the preparation of the Common African Position (CAP) on the global geospatial agenda. The ECA delegates  organized and facilitated the African Caucus side event, participated in the Expanded Bureau Meeting of Experts, and identified key geospatial trends and challenges to ensure reliable and sustainable access to geospatial data. </t>
    </r>
  </si>
  <si>
    <t>Mission Report:</t>
  </si>
  <si>
    <t>To contribute to the 15th Session of the United Nations Committee of Experts Meeting on Global Geographic Information Management (UN-GGIM) and related side-events 
☐  Engagement with members States and partners on the UN-GGIM:Africa Action Plan is strenghtened
☐  Increased account being taken of Africa's perspective in terms of needs, prospects, vision and relation to other regional clusters of UN-GGIM.
☐  Awareness raised within the international geospatial community and contact with potential donors to assist in funding and supporting the UN-GGIM:Africa Action Plan.</t>
  </si>
  <si>
    <t xml:space="preserve">UNGGIM -Conclusion and Recommendation </t>
  </si>
  <si>
    <t>Advisory Expert Group on National Accounts</t>
  </si>
  <si>
    <t xml:space="preserve">Completed </t>
  </si>
  <si>
    <t>RB, RPTC</t>
  </si>
  <si>
    <t>AGNA Meeting Report</t>
  </si>
  <si>
    <t>56th Session of the United Nations Statistical Commission (SDG 17.19) (Non PPB)</t>
  </si>
  <si>
    <t>XB</t>
  </si>
  <si>
    <t>https://unstats.un.org/UNSDWebsite/statcom/56</t>
  </si>
  <si>
    <t>B.</t>
  </si>
  <si>
    <t>Generation and transfer of knowledge</t>
  </si>
  <si>
    <t>Field and Technical Cooperation Projects</t>
  </si>
  <si>
    <t>On sectoral statistics, including agricultural, health, energy and employment statistics</t>
  </si>
  <si>
    <t>in progress</t>
  </si>
  <si>
    <t>RB.RTPC</t>
  </si>
  <si>
    <t>On the data warehouse</t>
  </si>
  <si>
    <t>RB,RTPC</t>
  </si>
  <si>
    <t>https://ecastats.uneca.org/data/</t>
  </si>
  <si>
    <t>☐  What: Maintain information and knowledge resources, tools, applications and services for regional initiatives and support ECA policy research work with spatial analytics
☐  Who: Members States; ECA, PAOs, UN System and beyond
☐  Why:  Improve the availablity and  accessiblity of data and statistical   information to support evidence-based policy formualtion and decision making
☐  How: Dataportals, Dashboards, Online app and tools</t>
  </si>
  <si>
    <t>On the environmental-economic accounting initiative</t>
  </si>
  <si>
    <t>- What: Support ECA member countries increase the quality and availability of environmental statistics.
- Who: ECA member countries and divisions.
- Why: Improve quality and avavilability of statistical data in Africa for evidence-based decision-making.
- How: Technical support and advisory services.</t>
  </si>
  <si>
    <t>On the development of supply-use tables, intraregional input-output tables and trade-in value-added model</t>
  </si>
  <si>
    <t>The scarcity of resources may affect the AfCIOT work programm</t>
  </si>
  <si>
    <t>On technical assistance on gross domestic product updating and rebasing in members of ECA</t>
  </si>
  <si>
    <t>In progress</t>
  </si>
  <si>
    <t>RB,RPTC</t>
  </si>
  <si>
    <t>GDP Rebasing -Togo</t>
  </si>
  <si>
    <t xml:space="preserve">GDP renbasing for Eritrea, South Sudan, Togo started </t>
  </si>
  <si>
    <t>On leading African countries to participate in the global updating and related testing of the 2008 System of National Accounts programme</t>
  </si>
  <si>
    <t xml:space="preserve">in progress </t>
  </si>
  <si>
    <t xml:space="preserve">
https://unstats.un.org/UNSDWebsite/statcom/side-events/56</t>
  </si>
  <si>
    <t>-	What: Discuss best strategies for transitioning African countries to the SNA 2025 and transitioning those who are still using SNA 93 and SNA 68 to SNA 2008 to prepare them for transitioning to SNA 2025.
-	Who: EC A member countries and partner organizations.
-	Why: The commission will adopt SNA 2025 as the new standard in the next days.
-	How: advisory services and knowledge exchange.</t>
  </si>
  <si>
    <t>On consumer price index data collection, compilation and application</t>
  </si>
  <si>
    <t xml:space="preserve">In progress </t>
  </si>
  <si>
    <t>- What: Support ECA member countries increase the quality and availability of price statistics.
- Who: ECA member countries and divisions.
- Why: Improve quality and avavilability of statistical data in Africa for evidence-based decision-making.
- How: Technical support and advisory services.</t>
  </si>
  <si>
    <t>African programme on a gender perspective and statistics</t>
  </si>
  <si>
    <t>GDN bi-weekly team meeting are being held</t>
  </si>
  <si>
    <t>African programme on population and housing censuses</t>
  </si>
  <si>
    <t>ECA is supporting Sierra Leone and Caneroon on the preparations for the Population and Housing Census</t>
  </si>
  <si>
    <t>On mainstreaming and implementing the United Nations Integrated Geospatial Information Framework and harmonizing with the African Geodetic Reference Frame</t>
  </si>
  <si>
    <r>
      <rPr>
        <sz val="9"/>
        <color rgb="FF000000"/>
        <rFont val="Times New Roman"/>
        <family val="1"/>
      </rPr>
      <t xml:space="preserve">☐ </t>
    </r>
    <r>
      <rPr>
        <b/>
        <sz val="9"/>
        <color rgb="FF000000"/>
        <rFont val="Times New Roman"/>
        <family val="1"/>
      </rPr>
      <t>Completed:</t>
    </r>
    <r>
      <rPr>
        <sz val="9"/>
        <color rgb="FF000000"/>
        <rFont val="Times New Roman"/>
        <family val="1"/>
      </rPr>
      <t xml:space="preserve"> Adoption of national action plan on integrated geospatial information framework (IGIF) for Mali
☐ </t>
    </r>
    <r>
      <rPr>
        <b/>
        <sz val="9"/>
        <color rgb="FF000000"/>
        <rFont val="Times New Roman"/>
        <family val="1"/>
      </rPr>
      <t>Completed:</t>
    </r>
    <r>
      <rPr>
        <sz val="9"/>
        <color rgb="FF000000"/>
        <rFont val="Times New Roman"/>
        <family val="1"/>
      </rPr>
      <t xml:space="preserve"> Support to Mozambique in the development of the National Action Plan on Integrated Geospatial Information Framework
☐  </t>
    </r>
    <r>
      <rPr>
        <b/>
        <sz val="9"/>
        <color rgb="FF000000"/>
        <rFont val="Times New Roman"/>
        <family val="1"/>
      </rPr>
      <t>In-progress</t>
    </r>
    <r>
      <rPr>
        <sz val="9"/>
        <color rgb="FF000000"/>
        <rFont val="Times New Roman"/>
        <family val="1"/>
      </rPr>
      <t>: Defining areas of collaboration with Trimble Inc. for implementing modern geodetic infrastructures</t>
    </r>
  </si>
  <si>
    <t>RPTC</t>
  </si>
  <si>
    <t>2024 - Mali - PAN-GIIG - NoEdits.docx</t>
  </si>
  <si>
    <t>☐  What: Development of a country-led action plan on IGIF implementation
☐  Who: •Heads of National Institutions or Authorities in charge of data, mapping and geospatial activities in Mali | •High-level experts selected from academia, research institutions, and the private sector | •Partners and other stakeholders in the country actively involved in the area of geospatial information.  
☐  Why:  Guide governments towards implementing integrated geospatial information systems in a way that will deliver a vision for sustainable social, economic and environmental development.
☐  How: Consultancy Servies | National workshops</t>
  </si>
  <si>
    <t>Mozambique Action plan</t>
  </si>
  <si>
    <t>On the Global Strategy to Improve Agricultural and Rural Statistics (second phase)</t>
  </si>
  <si>
    <t>Africa Programme on Accelerated Improvement of Civil Registration and Vital Statistics Systems</t>
  </si>
  <si>
    <r>
      <rPr>
        <b/>
        <sz val="9"/>
        <color rgb="FF000000"/>
        <rFont val="Times New Roman"/>
        <family val="1"/>
      </rPr>
      <t>Completed:</t>
    </r>
    <r>
      <rPr>
        <sz val="9"/>
        <color rgb="FF000000"/>
        <rFont val="Times New Roman"/>
        <family val="1"/>
      </rPr>
      <t xml:space="preserve"> The SP supported  the process of validating  two-year action plan and indicator framework for STG13-CRVS, aligned with the APAI-CRVS Strategic Plan, was endorsed by participating countries. In addition, the STG13-CRVS Bureau was established, and its Terms of Reference were adopted and presented to the Conference of Directors General of National Statistics Offices (CoDG). Technical and policy recommendations on interoperability, decentralization, and digitalization of CRVS systems were developed, drawing on country experiences and expert contributions. Furthermore, good practices and implementation lessons were shared to support and strengthen national CRVS strategies.</t>
    </r>
  </si>
  <si>
    <t>RB, XB</t>
  </si>
  <si>
    <t>CRVS_STG_EGM_Malabo.docx</t>
  </si>
  <si>
    <t xml:space="preserve">Joint Expert Group Meeting and Specialized Technical Group on Civil 
Registration and Vital Statistics
 will be held in Malabo, Equatorial Guinea  7-11 April 2025
</t>
  </si>
  <si>
    <t>On the development of a data science campus</t>
  </si>
  <si>
    <r>
      <rPr>
        <b/>
        <sz val="9"/>
        <color rgb="FF000000"/>
        <rFont val="Times New Roman"/>
      </rPr>
      <t>in progress:</t>
    </r>
    <r>
      <rPr>
        <sz val="9"/>
        <color rgb="FF000000"/>
        <rFont val="Times New Roman"/>
      </rPr>
      <t xml:space="preserve"> various training and ways of using alternative ways of capturing data and application of data science and tools for credible statistics are presented in the platform </t>
    </r>
  </si>
  <si>
    <t>https://ecastats.uneca.org/regionalhub/en-us/</t>
  </si>
  <si>
    <t>☐  What: Capacity Building of African countries on the use of alternative non-traditional data source using new and emerging tools and techniques for improved production of official statistics 
☐  Who: Members States; RECs; PAOs; UN System
☐  Why:  Increase the agility of countries in responding to user demands by increasing their knowledge and skilles to harness the power of new and emerging data, tools and methods. 
☐  How: In-person workshop; Virtual sessions</t>
  </si>
  <si>
    <t>On support for African countries in the implementation of the 2030 Agenda and Agenda 2063</t>
  </si>
  <si>
    <t>in progress; Africa SDG progress is monitored and reported in interactive manner</t>
  </si>
  <si>
    <t>https://ecastats.uneca.org/unsdgsafrica/SDGs/SDG-progress</t>
  </si>
  <si>
    <t>☐  What: Capacity Building WorkshopCountries of the Africa Region on alignig and improving reporting on SDGs and Agenda 2063 
☐  Who: Members States; RECs;PAOs
☐  Why:  Strengthen the capacity of countries in producing and increasing access to SDGs and STYIP Agenda 2063 for better monitoring and reporting  
☐  How: In-person workshop; virtual sessions</t>
  </si>
  <si>
    <t>Fellowship programme for young African scholars to build their capacity in data and statistics</t>
  </si>
  <si>
    <t>☐  What: Capacity Building Workshop for young African statisticians towards contribution to statistical development 
☐  Who: Members States
☐  Why:  Increase knowledge and strengthen the capacity of Young African Statisticians in a range of statistical topics  
☐  How: In-person workshop; Virtual sessions</t>
  </si>
  <si>
    <t xml:space="preserve">Seminars, workshops, and training events </t>
  </si>
  <si>
    <t>Workshop on a statistical data exchange system for national statistical offices</t>
  </si>
  <si>
    <r>
      <rPr>
        <b/>
        <sz val="9"/>
        <color rgb="FF000000"/>
        <rFont val="Times New Roman"/>
        <family val="1"/>
      </rPr>
      <t xml:space="preserve">Completed: </t>
    </r>
    <r>
      <rPr>
        <sz val="9"/>
        <color rgb="FF000000"/>
        <rFont val="Times New Roman"/>
        <family val="1"/>
      </rPr>
      <t>ACS delivered a 3 days training on statistical data exchange system for 22 (3 females) Sengal National Statistical Office experts from August 4-6 in Dakar. Participants enhanced their capacity to use the SDG-SDMX platform for managing and publishing SDG data. They identified integration challenges, shared solutions from other countries, and strengthened inter-institutional collaboration to improve data coordination and update SDG indicators for the Open SDG platform</t>
    </r>
    <r>
      <rPr>
        <b/>
        <sz val="9"/>
        <color rgb="FF000000"/>
        <rFont val="Times New Roman"/>
        <family val="1"/>
      </rPr>
      <t xml:space="preserve"> 
Completed:</t>
    </r>
    <r>
      <rPr>
        <sz val="9"/>
        <color rgb="FF000000"/>
        <rFont val="Times New Roman"/>
        <family val="1"/>
      </rPr>
      <t xml:space="preserve"> ACS delivered SDMX training to11 (4 female) KNBS staff memebers. The activity supported the Kenya Bureau of Statistics in drafting the structure and content of a User Guide for the Kenya Open SDG dissemination platform, following a request from the Kenya SDG Secretariat. 
</t>
    </r>
    <r>
      <rPr>
        <b/>
        <sz val="9"/>
        <color rgb="FF000000"/>
        <rFont val="Times New Roman"/>
        <family val="1"/>
      </rPr>
      <t xml:space="preserve">Completed: </t>
    </r>
    <r>
      <rPr>
        <sz val="9"/>
        <color rgb="FF000000"/>
        <rFont val="Times New Roman"/>
        <family val="1"/>
      </rPr>
      <t>ACS delivered Regional SDMX workshop in Addis Ababa</t>
    </r>
  </si>
  <si>
    <t>SDMX Sengal Report</t>
  </si>
  <si>
    <t>☐  What: Capacity Building Workshop for pilot Countries of the Africa Region on aligning SDMX Tools and Open SDGs platform with Open Data Platform 2.0 for sustainable implementation
☐  Who: Members States
☐  Why:  Strengthen the capacity of countries in standardizing, harmonizing data management and dissesmination systems to improve responsiveness to data users' information requirement. 
☐  How: In-person workshop</t>
  </si>
  <si>
    <t>SDMX Kenya Report</t>
  </si>
  <si>
    <t>Training events on statistical leadership for heads and senior experts of national statistical offices and line ministries responsible for the production of statistics</t>
  </si>
  <si>
    <r>
      <rPr>
        <b/>
        <sz val="9"/>
        <color rgb="FF000000"/>
        <rFont val="Times New Roman"/>
        <family val="1"/>
      </rPr>
      <t>In progress:</t>
    </r>
    <r>
      <rPr>
        <sz val="9"/>
        <color rgb="FF000000"/>
        <rFont val="Times New Roman"/>
        <family val="1"/>
      </rPr>
      <t xml:space="preserve"> the SP participated in the Specialized Technical Group on Statistical Training and Capacity Building (STG-AGROST) held a meeting from 18th to 20th August 2025, in Dar Es Salam, Tanzania, which brought together representatives from AU Member States, Statistical Training Centers (STCs), Regional Economic Communities (RECs), Pan African and Regional Organisations, and observers, to achieve a common objective.</t>
    </r>
  </si>
  <si>
    <t>Statistical Training and Capacity Building Workshop Report</t>
  </si>
  <si>
    <t>☐  What: Capacity Building Workshop for Countries in Statistical Leadership
☐  Who: Members States
☐  Why:  Improve leadership develpment of national statistical systems in countries of the Africa region for increased agility in human resource and statistical system management. 
☐  How: In-person in-country workshop; eLearnig self-paced course</t>
  </si>
  <si>
    <t>Workshop on modernizing statistical systems in Africa for the leaders and managers of national statistical offices</t>
  </si>
  <si>
    <r>
      <rPr>
        <b/>
        <sz val="9"/>
        <color rgb="FF000000"/>
        <rFont val="Times New Roman"/>
        <family val="1"/>
      </rPr>
      <t xml:space="preserve">Completed 
</t>
    </r>
    <r>
      <rPr>
        <sz val="9"/>
        <color rgb="FF000000"/>
        <rFont val="Times New Roman"/>
        <family val="1"/>
      </rPr>
      <t>☐ The SP supported Burudi with the Dissemination of the Revised Statistics Law through workshop and technical support</t>
    </r>
    <r>
      <rPr>
        <b/>
        <sz val="9"/>
        <color rgb="FF000000"/>
        <rFont val="Times New Roman"/>
        <family val="1"/>
      </rPr>
      <t xml:space="preserve">. </t>
    </r>
  </si>
  <si>
    <t>Burundi Statistics Law- BTOR</t>
  </si>
  <si>
    <t>☐  What: Capacity Building Workshop for Countries of the Africa Region
Data Ethics, Governance, and Quality in a Changing Data Ecosystem
☐  Who: Members States
☐  Why:  Strengthen the capacity of national statistical systems in countries of the Africa region to adapt to the rapidly changing data ecosystem. 
☐  How: In-person workshop</t>
  </si>
  <si>
    <t>Capacity Building Workshop</t>
  </si>
  <si>
    <t>Workshop on population and housing censuses and progress on related population and housing censuses for experts and managers of national statistical offices and planning commissions</t>
  </si>
  <si>
    <t>RB,RPTC,XB</t>
  </si>
  <si>
    <t>BTOR - Census workshop - Pretoria 4-8 August 2025.docx</t>
  </si>
  <si>
    <t>Workshop on the launch of the 2030 Round of Population and Hosuing Censuses will be held in Pretoria, South Africa in July 2025</t>
  </si>
  <si>
    <t>Regional workshops on gender statistics for experts in national statistical offices and line ministries</t>
  </si>
  <si>
    <r>
      <rPr>
        <b/>
        <sz val="9"/>
        <color rgb="FF000000"/>
        <rFont val="Times New Roman"/>
        <family val="1"/>
      </rPr>
      <t>Completed</t>
    </r>
    <r>
      <rPr>
        <sz val="9"/>
        <color rgb="FF000000"/>
        <rFont val="Times New Roman"/>
        <family val="1"/>
      </rPr>
      <t xml:space="preserve"> 
☐ The SP organized The 7th Africa Gender Statistics Forum (AGSF) held in Abidjan, Cote d’Ivoire from 30th June to 4th July 2025. ACS discussed specific matters on Civil Registration and Vital Statistics, Gender Based Violence (GBV) and the Africa Gender Index (AGI) to build a common ground for consistency among the member statistics. </t>
    </r>
  </si>
  <si>
    <t>RB,XB</t>
  </si>
  <si>
    <t>BTOR- AGSF.docx</t>
  </si>
  <si>
    <t>Workshops on civil registration and vital statistics for experts of national ministries responsible for the production of civil registration and vital statistics data</t>
  </si>
  <si>
    <r>
      <rPr>
        <b/>
        <sz val="9"/>
        <color rgb="FF000000"/>
        <rFont val="Times New Roman"/>
        <family val="1"/>
      </rPr>
      <t>Completed:</t>
    </r>
    <r>
      <rPr>
        <sz val="9"/>
        <color rgb="FF000000"/>
        <rFont val="Times New Roman"/>
        <family val="1"/>
      </rPr>
      <t xml:space="preserve"> ACS delivered a 5 days training on analysis of vital events data and development of the first Zanzibar vital statistics report, which  was held from 8th - 13th September 2025 in Zanzibar, United Republic of Tanzania.
</t>
    </r>
    <r>
      <rPr>
        <b/>
        <sz val="9"/>
        <color rgb="FF000000"/>
        <rFont val="Times New Roman"/>
        <family val="1"/>
      </rPr>
      <t xml:space="preserve">Completed: </t>
    </r>
    <r>
      <rPr>
        <sz val="9"/>
        <color rgb="FF000000"/>
        <rFont val="Times New Roman"/>
        <family val="1"/>
      </rPr>
      <t>The SP organized a CART -Civil Registration Applied Research and Training  The workshop took place from 25th to 29th August 2025 in Nairobi, Kenya. The workshop was attended by 27 participants (16 males and 11 females) from 14 different countries in Africa. The main thematic research areas include Cause of death (4), death registration (4), Systems improvements (12), Verbal Autopsy (2)</t>
    </r>
    <r>
      <rPr>
        <b/>
        <sz val="9"/>
        <color rgb="FF000000"/>
        <rFont val="Times New Roman"/>
        <family val="1"/>
      </rPr>
      <t xml:space="preserve">. </t>
    </r>
  </si>
  <si>
    <t>URT, Zanzibar Vital Statistics Training Report</t>
  </si>
  <si>
    <t>Training in workshops in CRVS  R pipeline will be held in Nigeria</t>
  </si>
  <si>
    <t>BTOR- CRVS CART Face to face.docx</t>
  </si>
  <si>
    <t>Workshop on measuring and monitoring Sustainable Development Goal indicators related to demographic and social statistics for experts in national statistical offices</t>
  </si>
  <si>
    <t>Training events on national accounts, environmental and economic statistics and accounting for national statistical offices and ministries of finance</t>
  </si>
  <si>
    <r>
      <rPr>
        <b/>
        <sz val="9"/>
        <color rgb="FF000000"/>
        <rFont val="Times New Roman"/>
        <family val="1"/>
      </rPr>
      <t>In progress</t>
    </r>
    <r>
      <rPr>
        <sz val="9"/>
        <color rgb="FF000000"/>
        <rFont val="Times New Roman"/>
        <family val="1"/>
      </rPr>
      <t>: The SP supported Togo and  national and regional partners in the operational set-up of Togo’s GDP rebasing in identifying opportunity to strengthen the national statistical system: team upskilling, operational governance, and inter-institutional cooperation, with emphasis on sectors historically under-covered (services, ICT, informal economy) whose improved measurement often explains the level increases seen in recent rebasing exercises in the region</t>
    </r>
  </si>
  <si>
    <t>GDP Rebasing Support- Togo</t>
  </si>
  <si>
    <t>- What: Support ECA member countries increase the quality and availability of national accounts statistics.
- Who: ECA member countries and divisions.
- Why: Improve quality and avavilability of statistical data in Africa for evidence-based decision-making.
- How: Technical support and advisory services.</t>
  </si>
  <si>
    <t>Regional seminars on the consumer price index, agricultural statistics and energy statistics</t>
  </si>
  <si>
    <t>Training workshop on geospatial knowledge infrastructure and fundamental geospatial datasets for monitoring the Sustainable Development Goals</t>
  </si>
  <si>
    <r>
      <rPr>
        <b/>
        <sz val="9"/>
        <color rgb="FF000000"/>
        <rFont val="Times New Roman"/>
        <family val="1"/>
      </rPr>
      <t xml:space="preserve">In-progress </t>
    </r>
    <r>
      <rPr>
        <sz val="9"/>
        <color rgb="FF000000"/>
        <rFont val="Times New Roman"/>
        <family val="1"/>
      </rPr>
      <t xml:space="preserve">: Assessement on the avialability of geospatial datasetsfor the SDGs is completed, however the workshop could not be organized due to limitation of funding. It is planned to be a side event as part of the training on the development of National Action Plan on IGIF in November.   
</t>
    </r>
  </si>
  <si>
    <t>2025 - Availability of Geospatial Datasets for SDGs_Rev.3.docx</t>
  </si>
  <si>
    <t>☐  What: Provides outlook of the current status of the availability geospatial datasets for the SDGs
☐  Who: Members States
☐  Why:  Building core and fundamental geospatial data themes for regional initiative in Africa
☐  How: Both in-person and virtual meeting</t>
  </si>
  <si>
    <t>Workshop on the strategy for the integration of statistical and geospatial information for national mapping agencies and statistical offices</t>
  </si>
  <si>
    <r>
      <rPr>
        <b/>
        <sz val="9"/>
        <color rgb="FF000000"/>
        <rFont val="Times New Roman"/>
        <family val="1"/>
      </rPr>
      <t xml:space="preserve">In-progress </t>
    </r>
    <r>
      <rPr>
        <sz val="9"/>
        <color rgb="FF000000"/>
        <rFont val="Times New Roman"/>
        <family val="1"/>
      </rPr>
      <t xml:space="preserve">: to be completed in November. The status report on the integration of statistical and geospatial information for national mapping agencies and statistical offices is completed. 
☐ To undertake the workshop the following activites have been undertaken:  Identification of host country | Preparatory activities (Consultations, Identification of theme, agenda) | Follow-up activities
</t>
    </r>
  </si>
  <si>
    <t>Report on the Integration of Geospatial and Statistical Information</t>
  </si>
  <si>
    <t>☐  What: Advise the design and implementation of national statistical geospatial frameworks 
☐  Who: Members States
☐  Why:  Implement the United Nations Global Statistical and Geospatial Framework
☐  How: Both in-person and virtual meeting</t>
  </si>
  <si>
    <t>Training events on the development of national action plans on the United Nations Integrated Geospatial Information Framework for national mapping agencies</t>
  </si>
  <si>
    <r>
      <rPr>
        <b/>
        <sz val="9"/>
        <color rgb="FF000000"/>
        <rFont val="Times New Roman"/>
        <family val="1"/>
      </rPr>
      <t>In-progress</t>
    </r>
    <r>
      <rPr>
        <sz val="9"/>
        <color rgb="FF000000"/>
        <rFont val="Times New Roman"/>
        <family val="1"/>
      </rPr>
      <t xml:space="preserve"> : The workshop will be conducted in November along with other similar thematic areas of geopstial information due to resource limitation 
☐ </t>
    </r>
    <r>
      <rPr>
        <b/>
        <sz val="9"/>
        <color rgb="FF000000"/>
        <rFont val="Times New Roman"/>
        <family val="1"/>
      </rPr>
      <t>Completed:</t>
    </r>
    <r>
      <rPr>
        <sz val="9"/>
        <color rgb="FF000000"/>
        <rFont val="Times New Roman"/>
        <family val="1"/>
      </rPr>
      <t xml:space="preserve"> Training of 23 staffs in five days in GIS and Remote Sensing : The five-day capacity building workshop held in Asmara from June 23 to 27, 2025, focused on empowering staff of the Ministry of Land, Water, and Environment with essential skills in Geographic Information Systems (GIS) and Remote Sensing (RS).  
☐  </t>
    </r>
    <r>
      <rPr>
        <b/>
        <sz val="9"/>
        <color rgb="FF000000"/>
        <rFont val="Times New Roman"/>
        <family val="1"/>
      </rPr>
      <t>Completed:</t>
    </r>
    <r>
      <rPr>
        <sz val="9"/>
        <color rgb="FF000000"/>
        <rFont val="Times New Roman"/>
        <family val="1"/>
      </rPr>
      <t xml:space="preserve"> Organisation of an Expert consultation and meeting on enhancing Geospatial Information Management Arrangements in Mozambique is completed. 
</t>
    </r>
  </si>
  <si>
    <t>RB, XB RPTC</t>
  </si>
  <si>
    <t>Asmera GIS Training</t>
  </si>
  <si>
    <t>☐  What: Build countries capacity on integrated geospatial information frameowrk
☐  Who: Members States
☐  Why:  Enhancing geospatial information management arrangements and accelerating the implementation of the SDGs
☐  How: Both in-person and virtual meeting</t>
  </si>
  <si>
    <t>Training events on big data and data science for the modernization of the production of economic statistics</t>
  </si>
  <si>
    <t>- What: Support ECA member countries increase the quality and availability of economic statistics.
- Who: ECA member countries and divisions.
- Why: Improve quality and avavilability of statistical data in Africa for evidence-based decision-making.
- How: Technical support and advisory services.</t>
  </si>
  <si>
    <t>Advisory Expert Group on National Accounts meeting</t>
  </si>
  <si>
    <r>
      <rPr>
        <b/>
        <sz val="9"/>
        <color rgb="FF000000"/>
        <rFont val="Times New Roman"/>
        <family val="1"/>
      </rPr>
      <t xml:space="preserve">Completed: </t>
    </r>
    <r>
      <rPr>
        <sz val="9"/>
        <color rgb="FF000000"/>
        <rFont val="Times New Roman"/>
        <family val="1"/>
      </rPr>
      <t>The 2025 meeting of the Specialized Technical Group on National Accounts and Price Statistics (STG-4), operating under the African Group on National Accounts (AGNA), was convened at a pivotal moment in Africa’s statistical development</t>
    </r>
  </si>
  <si>
    <t>-	What: Support the transitioning African countries to the SNA 2025 and transitioning those who are still using SNA 93 and SNA 68 to SNA 2008 to prepare them for transitioning to SNA 2025.
-	Who: EC A member countries and partner organizations.
-	Why: The new SNA is more adpated for measuring and monitoring sustainability.
-	How: advisory services, technical support and knowledge exchange.</t>
  </si>
  <si>
    <t>Technical workshop on environmental statistics</t>
  </si>
  <si>
    <t>RB,RTC</t>
  </si>
  <si>
    <t>Technical workshop on environmental-economic accounting</t>
  </si>
  <si>
    <t>Workshop on SDGs data reporting and management. (Non PPB)</t>
  </si>
  <si>
    <t xml:space="preserve">Cancealed </t>
  </si>
  <si>
    <t>Workshop on Data science and Big Data. (Non PPB)</t>
  </si>
  <si>
    <t>Data validation workshop for the African Statistical Yearbook (Non PPB)</t>
  </si>
  <si>
    <t>Monthly Webinar on administrative data for statistical purposes (Non PPB)</t>
  </si>
  <si>
    <r>
      <rPr>
        <b/>
        <sz val="9"/>
        <color rgb="FF000000"/>
        <rFont val="Times New Roman"/>
      </rPr>
      <t>Completed</t>
    </r>
    <r>
      <rPr>
        <sz val="9"/>
        <color rgb="FF000000"/>
        <rFont val="Times New Roman"/>
      </rPr>
      <t xml:space="preserve">: the SP co-organized worskhop on adminstrative data in Moroo, Cansablanca, from July 9 to 11, 2025, under the theme “Harnessing Africa’s Administrative Data: Breaking Silos to Accelerate Progress on Agenda 2063 and Agenda 2030.” It was joinmtly organised by the African Centre for Statistics (ACS) and STATAFRIC with the support of Haut Commissariat au Plan (NSO) of Morocco. </t>
    </r>
  </si>
  <si>
    <t>BTOR- Moroco Administrative Data Workshop</t>
  </si>
  <si>
    <t>Workshop on the road map for the transformation and modernization of official statistics in Africa – cross-fertilization with other global and regional initiatives (Non PPB)</t>
  </si>
  <si>
    <t>SAE eLearning (Non PPB)</t>
  </si>
  <si>
    <t>GSARS III   (Non PPB)</t>
  </si>
  <si>
    <t>Workshop on modernizing   statistical legislation for Africa (Non PPB)</t>
  </si>
  <si>
    <t xml:space="preserve">Publications </t>
  </si>
  <si>
    <t>Africa Sustainable Development Report</t>
  </si>
  <si>
    <t>☐  What:  Knowledge product on assessing SDG progress in Africa and ECA sub-regions 
☐  Who: Members States, Pan-African Organizations (PAOs), UN System
☐  Why: To provide statistical information to support ECA policy research work as well as other users for better monitoring of the continent’s development initiatives 
☐  How: Online tools and publication</t>
  </si>
  <si>
    <t>African Development Bank Statistics Pocketbook</t>
  </si>
  <si>
    <t>☐  What:  Knowledge product highlighting key socio-economic indicators for quick and easy use 
☐  Who: Members States, Pan-African Organizations (PAOs), UN System, and beyond
☐  Why: To provide statistical information to support ECA policy research work as well as other users for better monitoring of the continent’s development initiatives 
☐  How: Online tools and publication</t>
  </si>
  <si>
    <t>Africa Statistics Flash</t>
  </si>
  <si>
    <t xml:space="preserve">Completed: The SP completed Statisitcs Flash for the Month of July on key macro economic and social indicators. </t>
  </si>
  <si>
    <t xml:space="preserve">https://www.uneca.org/sites/default/files/ACS/AfricaStatFlashJuly2025-En.pdf </t>
  </si>
  <si>
    <t>☐  What:  Knowledge product on selected socio-economic indicators highlighting a specific country at a time
☐  Who: Members States, Pan-African Organizations (PAOs), UN System
☐  Why: To provide statistical information to support ECA policy research work as well as other users for better monitoring of the continent’s development initiatives 
☐  How: Online tools and publication</t>
  </si>
  <si>
    <r>
      <rPr>
        <b/>
        <sz val="9"/>
        <color rgb="FF000000"/>
        <rFont val="Times New Roman"/>
        <family val="1"/>
      </rPr>
      <t xml:space="preserve">In-progress: </t>
    </r>
    <r>
      <rPr>
        <sz val="9"/>
        <color rgb="FF000000"/>
        <rFont val="Times New Roman"/>
        <family val="1"/>
      </rPr>
      <t xml:space="preserve">Statistical Facts and Figures
☐  statistical facts and figures are bieng update on regualar basis
</t>
    </r>
  </si>
  <si>
    <t>RB, XB,RPTC</t>
  </si>
  <si>
    <t>https://www.uneca.org/data-and-statistics/statistical-facts-and-figures</t>
  </si>
  <si>
    <t>Technical materials</t>
  </si>
  <si>
    <t>African regional geospatial databases, online services and geoportals</t>
  </si>
  <si>
    <r>
      <rPr>
        <b/>
        <sz val="9"/>
        <color rgb="FF000000"/>
        <rFont val="Times New Roman"/>
        <family val="1"/>
      </rPr>
      <t xml:space="preserve">Completed
</t>
    </r>
    <r>
      <rPr>
        <sz val="9"/>
        <color rgb="FF000000"/>
        <rFont val="Times New Roman"/>
        <family val="1"/>
      </rPr>
      <t>☐  Databases are incrementally updated and accrued to support regional initiatives
☐  Georportals and online applications are continuously updated</t>
    </r>
  </si>
  <si>
    <t xml:space="preserve"> Africa Geoportal: 
•	https://uneca-powered-by-esri-africa.hub.arcgis.com/
AfricaWhere : GiMS Portal (Beta)
•	http://arc-gis-test.uneca.ad/
GeoVIzStats: Geospatial and Statistical Data Integration
•	https://experience.arcgis.com/experience/38b5f808b69a4bdfa65592af84183457/
Data and Map Gallery:
•	https://ecageoinfo.maps.arcgis.com/home/gallery.html?sortField=relevance&amp;sortOrder=desc
Madagascar Water-Energy-Food Nexus:
•	https://experience.arcgis.com/experience/659d9d3581f54e42aff39179a6882c38
Multi-temporal analysis of Water Resources in Africa
•	https://storymaps.arcgis.com/stories/e0cb5b74f61b4e39a8c9265201ebde6a
</t>
  </si>
  <si>
    <t>☐  What: Maintain information and knowledge resources, tools, applications and services for regional initiatives and support ECA policy research work with spatial analytics
☐  Who: Members States
☐  Why:  Making geospatial data and information readily available and easily accessible for decision making
☐  How: Geoportals, Online apps and tools</t>
  </si>
  <si>
    <t>African Statistical Yearbook</t>
  </si>
  <si>
    <t>☐  What:  Maintain information and knowledge resources, tools, applications and services for regional initiatives and support ECA policy research work with spatial analytics
☐  Who: Members States, Pan-African Organizations (PAOs)
☐  Why: To provide data for better monitoring of the continent’s development initiatives through synergistic collaboration with PAOs 
☐  How: Correspondence</t>
  </si>
  <si>
    <t>Compendium of Intra-African and Related Foreign Trade Statistics</t>
  </si>
  <si>
    <t>completed</t>
  </si>
  <si>
    <t>https://app.powerbi.com/view?r=eyJrIjoiNmI2NDk0ZDItNmY2NS00MGIwLWE3N2EtYzliNWZjN2NjMDYwIiwidCI6ImEzZTUwZGI3LWU4MjktNDE3My05NTViLTUxMmVlNzcwYWU3ZSJ9</t>
  </si>
  <si>
    <t>☐  What: Disseminate the compendium of intra-African and related trade statistics.
☐  Who: Member States and ECA divisions
☐  Why:  Making intra-African trade data and information readily available and easily accessible for decision-making
☐  How: Online interactive dashboard and tables.</t>
  </si>
  <si>
    <t>C.</t>
  </si>
  <si>
    <t xml:space="preserve">Substantive Deliverables </t>
  </si>
  <si>
    <t>Consultation, advice and advocacy</t>
  </si>
  <si>
    <t>technical advice on civil registration and vital statistics, on the 2025 planned population and housing censuses for members of ECA and on Sustainable Development Goal indicators.</t>
  </si>
  <si>
    <t>Advisory services to regional bodies on statistical coordination.</t>
  </si>
  <si>
    <t>completed: The SP signedn MOU with STAT-AFRIK on July 2025 to strengthen the integration of the regional hub programmes in to Specialized Technical Group (STG)</t>
  </si>
  <si>
    <t>https://unitednations-my.sharepoint.com/:b:/g/personal/akrem_muhammed_un_org/EVqnF0xBV1JKtt9fTeItUBoB-OZRfA07DBg6dnm4K9tkTg?e=4VDFIS</t>
  </si>
  <si>
    <t>Technical advice to members of ECA on matters related to digitalization, statistical management and data science.</t>
  </si>
  <si>
    <t>☐  What: Technical assistance and advisory services
☐  Who: Members States
☐  Why:  Strengthen member States' capacity in statistical management using new emergingtools and techniques including digitization for improvement in responding to data user demands
☐  How: in-countries missions; virtual sessions</t>
  </si>
  <si>
    <t>Technical advice to five members of ECA on geospatial-related matters.</t>
  </si>
  <si>
    <t xml:space="preserve">In-progress
☐  Mali : National Action Plan
☐  Madagascar : Geospatial Analysis of the nexus of Energy and Food Security
`Mozambique : Sub-regional Workshop on United Nations Integrated Geospatial Information Framework (UN-IGIF) for Southern Africa
</t>
  </si>
  <si>
    <t>☐  What: Technical assistance and advisory services
☐  Who: Members States
☐  Why:  Strengthen geospatial information management arrangements in countries,
☐  How: in-countries missions</t>
  </si>
  <si>
    <t>Data verification technical support on Improving availability of enterprise-based survey (Non PPB)</t>
  </si>
  <si>
    <r>
      <rPr>
        <b/>
        <sz val="9"/>
        <color rgb="FF000000"/>
        <rFont val="Times New Roman"/>
        <family val="1"/>
      </rPr>
      <t>Completed:</t>
    </r>
    <r>
      <rPr>
        <sz val="9"/>
        <color rgb="FF000000"/>
        <rFont val="Times New Roman"/>
        <family val="1"/>
      </rPr>
      <t xml:space="preserve"> The SP completed Enterprise Verification Reprort of the United Republic of Tanzania</t>
    </r>
  </si>
  <si>
    <t xml:space="preserve">September </t>
  </si>
  <si>
    <t>EARSPR DLRs July 2025 Final Verification Report for United Rep. Tanzania- Submission to EAC.pdf</t>
  </si>
  <si>
    <t xml:space="preserve">The verification report was completed after as series of consultation and document review within the statistical office of URT. Draft and prelimenary reports were submitted to the NSO and EAC before the final verification report is submitted </t>
  </si>
  <si>
    <t>Data verification technical support on Improving harmonization &amp; quality of statistics- (Non PPB)</t>
  </si>
  <si>
    <r>
      <rPr>
        <b/>
        <sz val="9"/>
        <color rgb="FF000000"/>
        <rFont val="Times New Roman"/>
        <family val="1"/>
      </rPr>
      <t>Completed</t>
    </r>
    <r>
      <rPr>
        <sz val="9"/>
        <color rgb="FF000000"/>
        <rFont val="Times New Roman"/>
        <family val="1"/>
      </rPr>
      <t>: The SP completed Verification report on harmonization and quality of statiscs of the United Republic of Tanzania</t>
    </r>
  </si>
  <si>
    <r>
      <t>Databases and substantive digital materials</t>
    </r>
    <r>
      <rPr>
        <sz val="9"/>
        <color rgb="FF000000"/>
        <rFont val="Times New Roman"/>
        <family val="1"/>
      </rPr>
      <t xml:space="preserve">: </t>
    </r>
  </si>
  <si>
    <t>ECA statistical data portal (ECAStats), providing data for members of ECA; geospatial databases (2), online applications, services and platforms (2); Africa GeoPortal.</t>
  </si>
  <si>
    <t>In-Progress: 
☐  Databases are incrementally updated and accrued to support regional initiatives for a total of 25 topics, 6849 indicators, and 54 African countries
☐  Georportals and online applications are continuously updated</t>
  </si>
  <si>
    <t>Country SDGs dashboard / Regional SDGs dashboard / Sub-Regional SDGs dashboard- (Non PPB)</t>
  </si>
  <si>
    <t xml:space="preserve">Thematic dashboards (Energy, Economic, Health, Agriculture)- </t>
  </si>
  <si>
    <r>
      <rPr>
        <b/>
        <sz val="9"/>
        <color rgb="FF000000"/>
        <rFont val="Times New Roman"/>
        <family val="1"/>
      </rPr>
      <t xml:space="preserve">In-progress: </t>
    </r>
    <r>
      <rPr>
        <sz val="9"/>
        <color rgb="FF000000"/>
        <rFont val="Times New Roman"/>
        <family val="1"/>
      </rPr>
      <t xml:space="preserve">data products for selected thematic areas of health, agriculture, population, urbanization... for identified countries is  updated. </t>
    </r>
  </si>
  <si>
    <t>RB, RPTC, XB, DA</t>
  </si>
  <si>
    <t>https://ecastats.uneca.org/data/data-products</t>
  </si>
  <si>
    <t xml:space="preserve">Development and update of the thematic dashboards for identified countries is in progerss. </t>
  </si>
  <si>
    <t xml:space="preserve">Executive statistical dashboard </t>
  </si>
  <si>
    <t xml:space="preserve">SDGs data situation index </t>
  </si>
  <si>
    <t xml:space="preserve">Census executive monitor mobile app </t>
  </si>
  <si>
    <r>
      <rPr>
        <b/>
        <sz val="9"/>
        <color rgb="FF000000"/>
        <rFont val="Times New Roman"/>
      </rPr>
      <t>Completed:</t>
    </r>
    <r>
      <rPr>
        <sz val="9"/>
        <color rgb="FF000000"/>
        <rFont val="Times New Roman"/>
      </rPr>
      <t xml:space="preserve"> Census Executive Monitor for Zambia is completed and last updated on July 2025 </t>
    </r>
  </si>
  <si>
    <t>https://play.google.com/store/apps/details?id=acs.zam.cem</t>
  </si>
  <si>
    <t>The Census Executive Monitor Mobile App presents Zambia key Census indicators of population and household data at the national, provincial, district, constituency and ward levels.</t>
  </si>
  <si>
    <t>Executive statistical monitor mobile(MSP Mobile Statistical Platform)</t>
  </si>
  <si>
    <r>
      <rPr>
        <b/>
        <sz val="9"/>
        <color rgb="FF000000"/>
        <rFont val="Times New Roman"/>
      </rPr>
      <t>Completed</t>
    </r>
    <r>
      <rPr>
        <sz val="9"/>
        <color rgb="FF000000"/>
        <rFont val="Times New Roman"/>
      </rPr>
      <t xml:space="preserve">: ECA Statistical Monitor Mobile is developed </t>
    </r>
  </si>
  <si>
    <t>https://testflight.apple.com/join/fuqGbSud</t>
  </si>
  <si>
    <t xml:space="preserve">Census Monitoring Dashboard </t>
  </si>
  <si>
    <r>
      <rPr>
        <b/>
        <sz val="9"/>
        <color rgb="FF000000"/>
        <rFont val="Times New Roman"/>
      </rPr>
      <t>Completed:</t>
    </r>
    <r>
      <rPr>
        <sz val="9"/>
        <color rgb="FF000000"/>
        <rFont val="Times New Roman"/>
      </rPr>
      <t xml:space="preserve"> The SP deploying the Dashboard and Guinea conducted its censues using the monitoring dashboard </t>
    </r>
  </si>
  <si>
    <t>https://github.com/tech-acs/guinea-census-dashboard</t>
  </si>
  <si>
    <t xml:space="preserve">Performance Data Management System. </t>
  </si>
  <si>
    <r>
      <rPr>
        <b/>
        <sz val="9"/>
        <color rgb="FF000000"/>
        <rFont val="Times New Roman"/>
      </rPr>
      <t>Completed:</t>
    </r>
    <r>
      <rPr>
        <sz val="9"/>
        <color rgb="FF000000"/>
        <rFont val="Times New Roman"/>
      </rPr>
      <t xml:space="preserve"> Performance Data Management System for Malawi MoFA</t>
    </r>
  </si>
  <si>
    <t>https://acscensus.uneca.org/pmd-mwi/</t>
  </si>
  <si>
    <t xml:space="preserve">Performance Data Management System deployed for Malawi MoFA and experts who will be working in the system will be trained in the end of September </t>
  </si>
  <si>
    <t>D.</t>
  </si>
  <si>
    <t>Communication deliverables</t>
  </si>
  <si>
    <t>Outreach programmes, special events, and information materials</t>
  </si>
  <si>
    <t>African Statistics Day; annual Africa Symposium on Statistical Development; dissemination of information through outreach programmes and mobile applications.</t>
  </si>
  <si>
    <t>In-progress</t>
  </si>
  <si>
    <t>☐  What: Support countries prepare for the commemoration of the ASDs on 18 November every year
☐  Who: Members States
☐  Why:  African Statisticd Day is aimed at advocating for the importance of statistics among a broad range of data users.
☐  How: Prepare the Theme of the ASD, posters and Media advisory</t>
  </si>
  <si>
    <t xml:space="preserve">[1] Please follow the sequence, description and quantities as captured in the 2025 PPB, including numbering </t>
  </si>
  <si>
    <t xml:space="preserve">[2] Provide link to the documentation for verification of completion. For online publications - provide link to document; For events-provide links about the event i.e., press releases, photos, etc.; For completed publications not yet available online, please share link to SP/SRO/IDEP SharePoint Repository </t>
  </si>
  <si>
    <t>[3] Please provide a synopsis of the deliverable, clearly indicating (What- is the deliverable about, who-benefitted, why-the objective, so that what happens, how-it was achieved)</t>
  </si>
  <si>
    <t>Workshop Report AGSF</t>
  </si>
  <si>
    <t>Eurostat Kenya Workshop Report- Angela</t>
  </si>
  <si>
    <t>Completed</t>
  </si>
  <si>
    <t>Census Workshop Report Pamela</t>
  </si>
  <si>
    <t>Statistical Training Report in progress from ONS UK- Racheal</t>
  </si>
  <si>
    <t>ECA SDMX Addis Ababa Workshop Report Angela</t>
  </si>
  <si>
    <t>Molla</t>
  </si>
  <si>
    <t>Joseph</t>
  </si>
  <si>
    <t>Leandre</t>
  </si>
  <si>
    <t>Angela to provide linksto the DB</t>
  </si>
  <si>
    <t>DSI- Draft report_</t>
  </si>
  <si>
    <t>Completed: draft report is developed incorporating data situation for 2024</t>
  </si>
  <si>
    <t>APAI CRVS EGM Malabo Workshop Report</t>
  </si>
  <si>
    <t>Angela</t>
  </si>
  <si>
    <t xml:space="preserve">Postponed </t>
  </si>
  <si>
    <t xml:space="preserve">Terminated </t>
  </si>
  <si>
    <t>https://unitednations-my.sharepoint.com/:w:/g/personal/akrem_muhammed_un_org/EWgM2f9mnvVFjU1reMpNgMwB7VXglq6H_5eZw1x6JQTCyg?e=SirgCc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</si>
</sst>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0.00_-;\-&quot;$&quot;* #,##0.00_-;_-&quot;$&quot;* &quot;-&quot;??_-;_-@_-"/>
  </numFmts>
  <fonts count="50" x14ac:knownFonts="1">
    <font>
      <sz val="11"/>
      <color theme="1"/>
      <name val="Aptos Narrow"/>
      <family val="2"/>
      <scheme val="minor"/>
    </font>
    <font>
      <b/>
      <i/>
      <sz val="6"/>
      <color rgb="FF000000"/>
      <name val="Arial"/>
      <family val="2"/>
    </font>
    <font>
      <sz val="9"/>
      <color theme="1"/>
      <name val="Times New Roman"/>
      <family val="1"/>
    </font>
    <font>
      <sz val="9"/>
      <color rgb="FF000000"/>
      <name val="Times New Roman"/>
      <family val="1"/>
    </font>
    <font>
      <b/>
      <sz val="11"/>
      <color rgb="FF0070C0"/>
      <name val="Aptos Narrow"/>
      <family val="2"/>
      <scheme val="minor"/>
    </font>
    <font>
      <b/>
      <sz val="11"/>
      <color theme="1"/>
      <name val="Aptos Narrow"/>
      <family val="2"/>
      <scheme val="minor"/>
    </font>
    <font>
      <b/>
      <sz val="9"/>
      <color theme="1"/>
      <name val="Times New Roman"/>
      <family val="1"/>
    </font>
    <font>
      <b/>
      <sz val="9"/>
      <color rgb="FF000000"/>
      <name val="Times New Roman"/>
      <family val="1"/>
    </font>
    <font>
      <u/>
      <sz val="11"/>
      <color theme="10"/>
      <name val="Aptos Narrow"/>
      <family val="2"/>
      <scheme val="minor"/>
    </font>
    <font>
      <b/>
      <sz val="11"/>
      <color rgb="FFFF0000"/>
      <name val="Aptos Narrow"/>
      <family val="2"/>
      <scheme val="minor"/>
    </font>
    <font>
      <u/>
      <sz val="8"/>
      <color rgb="FFFF0000"/>
      <name val="Aptos Narrow"/>
      <family val="2"/>
      <scheme val="minor"/>
    </font>
    <font>
      <sz val="8"/>
      <color rgb="FFFF0000"/>
      <name val="Aptos Narrow"/>
      <family val="2"/>
      <scheme val="minor"/>
    </font>
    <font>
      <b/>
      <sz val="12"/>
      <color rgb="FF0070C0"/>
      <name val="Aptos Narrow"/>
      <family val="2"/>
      <scheme val="minor"/>
    </font>
    <font>
      <sz val="12"/>
      <color theme="1"/>
      <name val="Aptos Narrow"/>
      <family val="2"/>
      <scheme val="minor"/>
    </font>
    <font>
      <b/>
      <sz val="12"/>
      <color rgb="FF000000"/>
      <name val="Arial"/>
      <family val="2"/>
    </font>
    <font>
      <sz val="12"/>
      <color rgb="FF000000"/>
      <name val="Calibri"/>
      <family val="2"/>
    </font>
    <font>
      <sz val="12"/>
      <color rgb="FF000000"/>
      <name val="Arial"/>
      <family val="2"/>
    </font>
    <font>
      <sz val="12"/>
      <color theme="1"/>
      <name val="Times New Roman"/>
      <family val="1"/>
    </font>
    <font>
      <sz val="12"/>
      <color rgb="FF000000"/>
      <name val="Times New Roman"/>
      <family val="1"/>
    </font>
    <font>
      <sz val="11"/>
      <color rgb="FF000000"/>
      <name val="Arial"/>
      <family val="2"/>
    </font>
    <font>
      <i/>
      <sz val="11"/>
      <color rgb="FF000000"/>
      <name val="Arial"/>
      <family val="2"/>
    </font>
    <font>
      <sz val="12"/>
      <color rgb="FFFF0000"/>
      <name val="Times New Roman"/>
      <family val="1"/>
    </font>
    <font>
      <sz val="12"/>
      <name val="Times New Roman"/>
      <family val="1"/>
    </font>
    <font>
      <sz val="11"/>
      <color theme="1"/>
      <name val="Aptos Narrow"/>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rgb="FF000000"/>
      <name val="Arial"/>
      <family val="2"/>
    </font>
    <font>
      <i/>
      <sz val="12"/>
      <color rgb="FF0070C0"/>
      <name val="Arial"/>
      <family val="2"/>
    </font>
    <font>
      <sz val="9"/>
      <color rgb="FFFF0000"/>
      <name val="Times New Roman"/>
      <family val="1"/>
    </font>
    <font>
      <sz val="8"/>
      <color rgb="FFFF0000"/>
      <name val="Times New Roman"/>
      <family val="1"/>
    </font>
    <font>
      <u/>
      <sz val="8"/>
      <color theme="10"/>
      <name val="Aptos Narrow"/>
      <family val="2"/>
      <scheme val="minor"/>
    </font>
    <font>
      <b/>
      <sz val="9"/>
      <color rgb="FF000000"/>
      <name val="Times New Roman"/>
    </font>
    <font>
      <sz val="9"/>
      <color rgb="FF000000"/>
      <name val="Times New Roman"/>
    </font>
    <font>
      <b/>
      <sz val="9"/>
      <color rgb="FFFF0000"/>
      <name val="Times New Roman"/>
    </font>
  </fonts>
  <fills count="31">
    <fill>
      <patternFill patternType="none"/>
    </fill>
    <fill>
      <patternFill patternType="gray125"/>
    </fill>
    <fill>
      <patternFill patternType="solid">
        <fgColor rgb="FFBFBFBF"/>
        <bgColor indexed="64"/>
      </patternFill>
    </fill>
    <fill>
      <patternFill patternType="solid">
        <fgColor rgb="FFFBE4D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top style="thin">
        <color indexed="64"/>
      </top>
      <bottom style="thin">
        <color indexed="64"/>
      </bottom>
      <diagonal/>
    </border>
  </borders>
  <cellStyleXfs count="51">
    <xf numFmtId="0" fontId="0" fillId="0" borderId="0"/>
    <xf numFmtId="0" fontId="8" fillId="0" borderId="0" applyNumberFormat="0" applyFill="0" applyBorder="0" applyAlignment="0" applyProtection="0"/>
    <xf numFmtId="0" fontId="24" fillId="0" borderId="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16"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3" borderId="0" applyNumberFormat="0" applyBorder="0" applyAlignment="0" applyProtection="0"/>
    <xf numFmtId="0" fontId="27" fillId="7" borderId="0" applyNumberFormat="0" applyBorder="0" applyAlignment="0" applyProtection="0"/>
    <xf numFmtId="0" fontId="28" fillId="24" borderId="8" applyNumberFormat="0" applyAlignment="0" applyProtection="0"/>
    <xf numFmtId="0" fontId="29" fillId="25" borderId="9" applyNumberFormat="0" applyAlignment="0" applyProtection="0"/>
    <xf numFmtId="43" fontId="24" fillId="0" borderId="0" applyFont="0" applyFill="0" applyBorder="0" applyAlignment="0" applyProtection="0"/>
    <xf numFmtId="164" fontId="24" fillId="0" borderId="0" applyFon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0" applyNumberFormat="0" applyFill="0" applyAlignment="0" applyProtection="0"/>
    <xf numFmtId="0" fontId="33" fillId="0" borderId="11" applyNumberFormat="0" applyFill="0" applyAlignment="0" applyProtection="0"/>
    <xf numFmtId="0" fontId="34" fillId="0" borderId="12" applyNumberFormat="0" applyFill="0" applyAlignment="0" applyProtection="0"/>
    <xf numFmtId="0" fontId="34" fillId="0" borderId="0" applyNumberFormat="0" applyFill="0" applyBorder="0" applyAlignment="0" applyProtection="0"/>
    <xf numFmtId="0" fontId="35" fillId="11" borderId="8" applyNumberFormat="0" applyAlignment="0" applyProtection="0"/>
    <xf numFmtId="0" fontId="36" fillId="0" borderId="13" applyNumberFormat="0" applyFill="0" applyAlignment="0" applyProtection="0"/>
    <xf numFmtId="164" fontId="24" fillId="0" borderId="0" applyFont="0" applyFill="0" applyBorder="0" applyAlignment="0" applyProtection="0"/>
    <xf numFmtId="0" fontId="37" fillId="26" borderId="0" applyNumberFormat="0" applyBorder="0" applyAlignment="0" applyProtection="0"/>
    <xf numFmtId="0" fontId="24" fillId="0" borderId="0"/>
    <xf numFmtId="0" fontId="24" fillId="27" borderId="14" applyNumberFormat="0" applyFont="0" applyAlignment="0" applyProtection="0"/>
    <xf numFmtId="0" fontId="38" fillId="24" borderId="15" applyNumberFormat="0" applyAlignment="0" applyProtection="0"/>
    <xf numFmtId="0" fontId="39" fillId="0" borderId="0" applyNumberFormat="0" applyFill="0" applyBorder="0" applyAlignment="0" applyProtection="0"/>
    <xf numFmtId="0" fontId="40" fillId="0" borderId="16" applyNumberFormat="0" applyFill="0" applyAlignment="0" applyProtection="0"/>
    <xf numFmtId="0" fontId="41" fillId="0" borderId="0" applyNumberFormat="0" applyFill="0" applyBorder="0" applyAlignment="0" applyProtection="0"/>
    <xf numFmtId="0" fontId="24" fillId="0" borderId="0">
      <alignment wrapText="1"/>
    </xf>
    <xf numFmtId="164" fontId="23" fillId="0" borderId="0" applyFont="0" applyFill="0" applyBorder="0" applyAlignment="0" applyProtection="0"/>
    <xf numFmtId="9" fontId="23" fillId="0" borderId="0" applyFont="0" applyFill="0" applyBorder="0" applyAlignment="0" applyProtection="0"/>
  </cellStyleXfs>
  <cellXfs count="156">
    <xf numFmtId="0" fontId="0" fillId="0" borderId="0" xfId="0"/>
    <xf numFmtId="0" fontId="1" fillId="3" borderId="1" xfId="0" applyFont="1" applyFill="1" applyBorder="1" applyAlignment="1">
      <alignment horizontal="center" vertical="center" wrapText="1"/>
    </xf>
    <xf numFmtId="0" fontId="6" fillId="4" borderId="1" xfId="0" applyFont="1" applyFill="1" applyBorder="1" applyAlignment="1">
      <alignment vertical="center" wrapText="1"/>
    </xf>
    <xf numFmtId="0" fontId="2" fillId="4" borderId="1" xfId="0" applyFont="1" applyFill="1" applyBorder="1" applyAlignment="1">
      <alignment vertical="center" wrapText="1"/>
    </xf>
    <xf numFmtId="0" fontId="10" fillId="0" borderId="0" xfId="1" applyFont="1" applyAlignment="1">
      <alignment vertical="center"/>
    </xf>
    <xf numFmtId="0" fontId="11" fillId="0" borderId="0" xfId="0" applyFont="1"/>
    <xf numFmtId="0" fontId="6" fillId="5" borderId="1" xfId="0" applyFont="1" applyFill="1" applyBorder="1" applyAlignment="1">
      <alignment vertical="center" wrapText="1"/>
    </xf>
    <xf numFmtId="0" fontId="2" fillId="5" borderId="1" xfId="0" applyFont="1" applyFill="1" applyBorder="1" applyAlignment="1">
      <alignment vertical="center" wrapText="1"/>
    </xf>
    <xf numFmtId="0" fontId="2" fillId="5" borderId="1" xfId="0" applyFont="1" applyFill="1" applyBorder="1" applyAlignment="1">
      <alignment horizontal="center" vertical="center" wrapText="1"/>
    </xf>
    <xf numFmtId="0" fontId="2" fillId="0" borderId="1" xfId="0" applyFont="1" applyBorder="1" applyAlignment="1">
      <alignment vertical="top" wrapText="1"/>
    </xf>
    <xf numFmtId="0" fontId="13" fillId="0" borderId="0" xfId="0" applyFont="1"/>
    <xf numFmtId="0" fontId="17" fillId="0" borderId="6" xfId="0" applyFont="1" applyBorder="1" applyAlignment="1">
      <alignment vertical="top" wrapText="1"/>
    </xf>
    <xf numFmtId="0" fontId="17" fillId="0" borderId="1" xfId="0" applyFont="1" applyBorder="1" applyAlignment="1">
      <alignment horizontal="center" vertical="top" wrapText="1"/>
    </xf>
    <xf numFmtId="0" fontId="18" fillId="0" borderId="1" xfId="0" applyFont="1" applyBorder="1" applyAlignment="1">
      <alignment vertical="top" wrapText="1"/>
    </xf>
    <xf numFmtId="0" fontId="17" fillId="0" borderId="1" xfId="0" applyFont="1" applyBorder="1" applyAlignment="1">
      <alignment vertical="top" wrapText="1"/>
    </xf>
    <xf numFmtId="0" fontId="13" fillId="0" borderId="0" xfId="0" applyFont="1" applyAlignment="1">
      <alignment vertical="top"/>
    </xf>
    <xf numFmtId="0" fontId="13" fillId="0" borderId="0" xfId="0" applyFont="1" applyAlignment="1">
      <alignment horizontal="center" vertical="center"/>
    </xf>
    <xf numFmtId="0" fontId="21" fillId="0" borderId="1" xfId="0" applyFont="1" applyBorder="1" applyAlignment="1">
      <alignment horizontal="center" vertical="top" wrapText="1"/>
    </xf>
    <xf numFmtId="0" fontId="17" fillId="0" borderId="7" xfId="0" applyFont="1" applyBorder="1" applyAlignment="1">
      <alignment vertical="top" wrapText="1"/>
    </xf>
    <xf numFmtId="0" fontId="17" fillId="0" borderId="6" xfId="0" applyFont="1" applyBorder="1" applyAlignment="1">
      <alignment horizontal="center" vertical="top" wrapText="1"/>
    </xf>
    <xf numFmtId="0" fontId="22" fillId="0" borderId="6" xfId="0" applyFont="1" applyBorder="1" applyAlignment="1">
      <alignment vertical="top"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top" wrapText="1"/>
    </xf>
    <xf numFmtId="17" fontId="2" fillId="0" borderId="1" xfId="0" applyNumberFormat="1" applyFont="1" applyBorder="1" applyAlignment="1">
      <alignment horizontal="center" vertical="top" wrapText="1"/>
    </xf>
    <xf numFmtId="0" fontId="6" fillId="0" borderId="1" xfId="0" applyFont="1" applyBorder="1" applyAlignment="1">
      <alignment vertical="top" wrapText="1"/>
    </xf>
    <xf numFmtId="0" fontId="3" fillId="0" borderId="1" xfId="0" applyFont="1" applyBorder="1" applyAlignment="1">
      <alignment vertical="top" wrapText="1"/>
    </xf>
    <xf numFmtId="0" fontId="6" fillId="4" borderId="1" xfId="0" applyFont="1" applyFill="1" applyBorder="1" applyAlignment="1">
      <alignment vertical="top" wrapText="1"/>
    </xf>
    <xf numFmtId="0" fontId="6" fillId="4" borderId="1" xfId="0" applyFont="1" applyFill="1" applyBorder="1" applyAlignment="1">
      <alignment horizontal="center"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wrapText="1"/>
    </xf>
    <xf numFmtId="0" fontId="7" fillId="5" borderId="1" xfId="0" applyFont="1" applyFill="1" applyBorder="1" applyAlignment="1">
      <alignment vertical="top" wrapText="1"/>
    </xf>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0" borderId="0" xfId="0" applyFont="1" applyAlignment="1">
      <alignment horizontal="center"/>
    </xf>
    <xf numFmtId="0" fontId="8" fillId="0" borderId="1" xfId="1" applyBorder="1" applyAlignment="1">
      <alignment vertical="top" wrapText="1"/>
    </xf>
    <xf numFmtId="0" fontId="17" fillId="0" borderId="19" xfId="0" applyFont="1" applyBorder="1" applyAlignment="1">
      <alignment vertical="top" wrapText="1"/>
    </xf>
    <xf numFmtId="0" fontId="17" fillId="0" borderId="4" xfId="0" applyFont="1" applyBorder="1" applyAlignment="1">
      <alignment vertical="top" wrapText="1"/>
    </xf>
    <xf numFmtId="0" fontId="8" fillId="0" borderId="4" xfId="1" applyBorder="1" applyAlignment="1">
      <alignment vertical="top" wrapText="1"/>
    </xf>
    <xf numFmtId="0" fontId="22" fillId="0" borderId="4" xfId="0" applyFont="1" applyBorder="1" applyAlignment="1">
      <alignment vertical="top" wrapText="1"/>
    </xf>
    <xf numFmtId="0" fontId="17" fillId="0" borderId="18" xfId="0" applyFont="1" applyBorder="1" applyAlignment="1">
      <alignment vertical="top" wrapText="1"/>
    </xf>
    <xf numFmtId="0" fontId="17" fillId="0" borderId="4" xfId="0" applyFont="1" applyBorder="1" applyAlignment="1">
      <alignment horizontal="center" vertical="top" wrapText="1"/>
    </xf>
    <xf numFmtId="0" fontId="14" fillId="3" borderId="22" xfId="0" applyFont="1" applyFill="1" applyBorder="1" applyAlignment="1">
      <alignment vertical="center" wrapText="1"/>
    </xf>
    <xf numFmtId="0" fontId="14" fillId="3" borderId="22" xfId="0" applyFont="1" applyFill="1" applyBorder="1" applyAlignment="1">
      <alignment vertical="center"/>
    </xf>
    <xf numFmtId="0" fontId="14" fillId="3" borderId="23" xfId="0" applyFont="1" applyFill="1" applyBorder="1" applyAlignment="1">
      <alignment vertical="center" wrapText="1"/>
    </xf>
    <xf numFmtId="0" fontId="8" fillId="0" borderId="0" xfId="1" applyAlignment="1">
      <alignment vertical="center" wrapText="1"/>
    </xf>
    <xf numFmtId="9" fontId="17" fillId="28" borderId="1" xfId="0" applyNumberFormat="1" applyFont="1" applyFill="1" applyBorder="1" applyAlignment="1">
      <alignment vertical="top" wrapText="1"/>
    </xf>
    <xf numFmtId="9" fontId="17" fillId="28" borderId="4" xfId="50" applyFont="1" applyFill="1" applyBorder="1" applyAlignment="1">
      <alignment vertical="top" wrapText="1"/>
    </xf>
    <xf numFmtId="9" fontId="17" fillId="0" borderId="4" xfId="50" applyFont="1" applyFill="1" applyBorder="1" applyAlignment="1">
      <alignment vertical="top" wrapText="1"/>
    </xf>
    <xf numFmtId="0" fontId="8" fillId="0" borderId="1" xfId="1" applyBorder="1" applyAlignment="1">
      <alignment vertical="center" wrapText="1"/>
    </xf>
    <xf numFmtId="9" fontId="17" fillId="30" borderId="1" xfId="0" applyNumberFormat="1" applyFont="1" applyFill="1" applyBorder="1" applyAlignment="1">
      <alignment vertical="top" wrapText="1"/>
    </xf>
    <xf numFmtId="0" fontId="18" fillId="0" borderId="4" xfId="0" applyFont="1" applyBorder="1" applyAlignment="1">
      <alignment vertical="top" wrapText="1"/>
    </xf>
    <xf numFmtId="0" fontId="8" fillId="0" borderId="6" xfId="1" applyFill="1" applyBorder="1" applyAlignment="1">
      <alignment vertical="top" wrapText="1"/>
    </xf>
    <xf numFmtId="0" fontId="6" fillId="0" borderId="3" xfId="0" applyFont="1" applyBorder="1" applyAlignment="1">
      <alignment horizontal="left" vertical="top" wrapText="1"/>
    </xf>
    <xf numFmtId="17" fontId="2" fillId="0" borderId="36" xfId="0" applyNumberFormat="1" applyFont="1" applyBorder="1" applyAlignment="1">
      <alignment horizontal="center" vertical="top" wrapText="1"/>
    </xf>
    <xf numFmtId="0" fontId="6" fillId="4" borderId="4" xfId="0" applyFont="1" applyFill="1" applyBorder="1" applyAlignment="1">
      <alignment horizontal="center" vertical="top" wrapText="1"/>
    </xf>
    <xf numFmtId="0" fontId="6" fillId="4" borderId="4" xfId="0" applyFont="1" applyFill="1" applyBorder="1" applyAlignment="1">
      <alignment vertical="top" wrapText="1"/>
    </xf>
    <xf numFmtId="0" fontId="2" fillId="0" borderId="36" xfId="0" applyFont="1" applyBorder="1" applyAlignment="1">
      <alignment vertical="top" wrapText="1"/>
    </xf>
    <xf numFmtId="0" fontId="2" fillId="0" borderId="7" xfId="0" applyFont="1" applyBorder="1" applyAlignment="1">
      <alignment horizontal="center" vertical="top" wrapText="1"/>
    </xf>
    <xf numFmtId="17" fontId="2" fillId="0" borderId="37" xfId="0" applyNumberFormat="1" applyFont="1" applyBorder="1" applyAlignment="1">
      <alignment horizontal="center" vertical="top" wrapText="1"/>
    </xf>
    <xf numFmtId="0" fontId="2" fillId="0" borderId="38"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top"/>
    </xf>
    <xf numFmtId="0" fontId="7" fillId="0" borderId="1" xfId="0" applyFont="1" applyBorder="1" applyAlignment="1">
      <alignment vertical="top" wrapText="1"/>
    </xf>
    <xf numFmtId="0" fontId="2" fillId="0" borderId="2" xfId="0" applyFont="1" applyBorder="1" applyAlignment="1">
      <alignment vertical="top" wrapText="1"/>
    </xf>
    <xf numFmtId="0" fontId="48" fillId="0" borderId="1" xfId="0" applyFont="1" applyBorder="1" applyAlignment="1">
      <alignment vertical="top" wrapText="1"/>
    </xf>
    <xf numFmtId="9" fontId="17" fillId="28" borderId="18" xfId="0" applyNumberFormat="1" applyFont="1" applyFill="1" applyBorder="1" applyAlignment="1">
      <alignment vertical="top" wrapText="1"/>
    </xf>
    <xf numFmtId="0" fontId="46" fillId="0" borderId="6" xfId="1" applyFont="1" applyBorder="1" applyAlignment="1">
      <alignment vertical="top" wrapText="1"/>
    </xf>
    <xf numFmtId="0" fontId="1" fillId="3" borderId="1" xfId="0" applyFont="1" applyFill="1" applyBorder="1" applyAlignment="1">
      <alignment vertical="top" wrapText="1"/>
    </xf>
    <xf numFmtId="0" fontId="2" fillId="4" borderId="1" xfId="0" applyFont="1" applyFill="1" applyBorder="1" applyAlignment="1">
      <alignment vertical="top" wrapText="1"/>
    </xf>
    <xf numFmtId="0" fontId="46" fillId="0" borderId="1" xfId="1" applyFont="1" applyBorder="1" applyAlignment="1">
      <alignment vertical="top" wrapText="1"/>
    </xf>
    <xf numFmtId="0" fontId="45" fillId="0" borderId="1" xfId="0" applyFont="1" applyBorder="1" applyAlignment="1">
      <alignment vertical="top" wrapText="1"/>
    </xf>
    <xf numFmtId="0" fontId="44" fillId="0" borderId="1" xfId="0" applyFont="1" applyBorder="1" applyAlignment="1">
      <alignment vertical="top" wrapText="1"/>
    </xf>
    <xf numFmtId="0" fontId="46" fillId="0" borderId="1" xfId="1" applyFont="1" applyFill="1" applyBorder="1" applyAlignment="1">
      <alignment vertical="top" wrapText="1"/>
    </xf>
    <xf numFmtId="0" fontId="0" fillId="0" borderId="0" xfId="0" applyAlignment="1">
      <alignment vertical="top"/>
    </xf>
    <xf numFmtId="0" fontId="11" fillId="0" borderId="0" xfId="0" applyFont="1" applyAlignment="1">
      <alignment vertical="top"/>
    </xf>
    <xf numFmtId="0" fontId="8" fillId="0" borderId="36" xfId="1" applyBorder="1" applyAlignment="1">
      <alignment vertical="top"/>
    </xf>
    <xf numFmtId="9" fontId="13" fillId="0" borderId="0" xfId="0" applyNumberFormat="1" applyFont="1"/>
    <xf numFmtId="9" fontId="17" fillId="28" borderId="39" xfId="0" applyNumberFormat="1" applyFont="1" applyFill="1" applyBorder="1" applyAlignment="1">
      <alignment vertical="top" wrapText="1"/>
    </xf>
    <xf numFmtId="9" fontId="17" fillId="29" borderId="1" xfId="0" applyNumberFormat="1" applyFont="1" applyFill="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horizontal="center" vertical="top" wrapText="1"/>
    </xf>
    <xf numFmtId="17" fontId="2" fillId="0" borderId="2" xfId="0" applyNumberFormat="1" applyFont="1" applyBorder="1" applyAlignment="1">
      <alignment horizontal="center" vertical="top" wrapText="1"/>
    </xf>
    <xf numFmtId="0" fontId="8" fillId="0" borderId="2" xfId="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2" fillId="0" borderId="1" xfId="0" applyFont="1" applyFill="1" applyBorder="1" applyAlignment="1">
      <alignment vertical="top"/>
    </xf>
    <xf numFmtId="0" fontId="2" fillId="0" borderId="2" xfId="0" applyFont="1" applyFill="1" applyBorder="1" applyAlignment="1">
      <alignment vertical="top" wrapText="1"/>
    </xf>
    <xf numFmtId="0" fontId="2" fillId="0" borderId="4" xfId="0" applyFont="1" applyBorder="1" applyAlignment="1">
      <alignment vertical="top" wrapText="1"/>
    </xf>
    <xf numFmtId="0" fontId="12" fillId="0" borderId="0" xfId="0" applyFont="1" applyAlignment="1">
      <alignment horizontal="center"/>
    </xf>
    <xf numFmtId="0" fontId="14" fillId="3" borderId="33"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3" borderId="28"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42"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42" fillId="3" borderId="31"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1" xfId="0" applyFont="1" applyFill="1" applyBorder="1" applyAlignment="1">
      <alignment vertical="center" wrapText="1"/>
    </xf>
    <xf numFmtId="0" fontId="14" fillId="3" borderId="23" xfId="0" applyFont="1" applyFill="1" applyBorder="1" applyAlignment="1">
      <alignment vertical="center"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8" fillId="0" borderId="2" xfId="1" applyBorder="1" applyAlignment="1">
      <alignment horizontal="left" vertical="top" wrapText="1"/>
    </xf>
    <xf numFmtId="0" fontId="8" fillId="0" borderId="4" xfId="1" applyBorder="1" applyAlignment="1">
      <alignment horizontal="left" vertical="top" wrapText="1"/>
    </xf>
    <xf numFmtId="9" fontId="17" fillId="0" borderId="2" xfId="50" applyFont="1" applyFill="1" applyBorder="1" applyAlignment="1">
      <alignment horizontal="right" vertical="top" wrapText="1"/>
    </xf>
    <xf numFmtId="9" fontId="17" fillId="0" borderId="4" xfId="50" applyFont="1" applyFill="1" applyBorder="1" applyAlignment="1">
      <alignment horizontal="right" vertical="top" wrapText="1"/>
    </xf>
    <xf numFmtId="0" fontId="22" fillId="0" borderId="2" xfId="0" applyFont="1" applyBorder="1" applyAlignment="1">
      <alignment horizontal="left" vertical="top" wrapText="1"/>
    </xf>
    <xf numFmtId="0" fontId="22" fillId="0" borderId="4" xfId="0" applyFont="1" applyBorder="1" applyAlignment="1">
      <alignment horizontal="left" vertical="top" wrapText="1"/>
    </xf>
    <xf numFmtId="9" fontId="17" fillId="28" borderId="2" xfId="0" applyNumberFormat="1" applyFont="1" applyFill="1" applyBorder="1" applyAlignment="1">
      <alignment vertical="top" wrapText="1"/>
    </xf>
    <xf numFmtId="0" fontId="17" fillId="28" borderId="4" xfId="0" applyFont="1" applyFill="1" applyBorder="1" applyAlignment="1">
      <alignment vertical="top" wrapText="1"/>
    </xf>
    <xf numFmtId="9" fontId="17" fillId="28" borderId="2" xfId="0" applyNumberFormat="1" applyFont="1" applyFill="1" applyBorder="1" applyAlignment="1">
      <alignment horizontal="left" vertical="top" wrapText="1"/>
    </xf>
    <xf numFmtId="9" fontId="17" fillId="28" borderId="4" xfId="0" applyNumberFormat="1" applyFont="1" applyFill="1" applyBorder="1" applyAlignment="1">
      <alignment horizontal="left" vertical="top" wrapText="1"/>
    </xf>
    <xf numFmtId="9" fontId="17" fillId="28" borderId="2" xfId="50" applyFont="1" applyFill="1" applyBorder="1" applyAlignment="1">
      <alignment horizontal="center" vertical="center" wrapText="1"/>
    </xf>
    <xf numFmtId="9" fontId="17" fillId="28" borderId="4" xfId="50" applyFont="1" applyFill="1" applyBorder="1" applyAlignment="1">
      <alignment horizontal="center" vertical="center" wrapText="1"/>
    </xf>
    <xf numFmtId="0" fontId="42" fillId="3" borderId="26" xfId="0" applyFont="1" applyFill="1" applyBorder="1" applyAlignment="1">
      <alignment horizontal="center" vertical="center" wrapText="1"/>
    </xf>
    <xf numFmtId="0" fontId="42" fillId="3" borderId="27" xfId="0" applyFont="1" applyFill="1" applyBorder="1" applyAlignment="1">
      <alignment horizontal="center" vertical="center"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17" fontId="2" fillId="0" borderId="2" xfId="0" applyNumberFormat="1" applyFont="1" applyBorder="1" applyAlignment="1">
      <alignment horizontal="center" vertical="top" wrapText="1"/>
    </xf>
    <xf numFmtId="17" fontId="2" fillId="0" borderId="4" xfId="0" applyNumberFormat="1" applyFont="1" applyBorder="1" applyAlignment="1">
      <alignment horizontal="center" vertical="top" wrapText="1"/>
    </xf>
    <xf numFmtId="0" fontId="2" fillId="0" borderId="2" xfId="0" applyFont="1" applyFill="1" applyBorder="1" applyAlignment="1">
      <alignment vertical="top" wrapText="1"/>
    </xf>
    <xf numFmtId="0" fontId="2" fillId="0" borderId="4" xfId="0" applyFont="1" applyFill="1" applyBorder="1" applyAlignment="1">
      <alignment vertical="top" wrapText="1"/>
    </xf>
    <xf numFmtId="0" fontId="5" fillId="0" borderId="0" xfId="0" applyFont="1" applyAlignment="1">
      <alignment horizontal="center" wrapText="1"/>
    </xf>
    <xf numFmtId="0" fontId="5" fillId="0" borderId="0" xfId="0" applyFont="1" applyAlignment="1">
      <alignment horizontal="center"/>
    </xf>
    <xf numFmtId="0" fontId="5" fillId="0" borderId="5" xfId="0" applyFont="1" applyBorder="1" applyAlignment="1">
      <alignment horizontal="center"/>
    </xf>
    <xf numFmtId="0" fontId="3" fillId="0" borderId="2" xfId="0" applyFont="1" applyFill="1" applyBorder="1" applyAlignment="1">
      <alignment vertical="top" wrapText="1"/>
    </xf>
    <xf numFmtId="0" fontId="3" fillId="0" borderId="4" xfId="0" applyFont="1" applyFill="1" applyBorder="1" applyAlignment="1">
      <alignment vertical="top" wrapText="1"/>
    </xf>
    <xf numFmtId="17" fontId="2" fillId="0" borderId="3" xfId="0" applyNumberFormat="1" applyFont="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2" fillId="0" borderId="3" xfId="0" applyFont="1" applyBorder="1" applyAlignment="1">
      <alignment horizontal="center" vertical="top" wrapText="1"/>
    </xf>
  </cellXfs>
  <cellStyles count="51">
    <cellStyle name="20% - Accent1 2" xfId="3" xr:uid="{5D83FC78-83A7-4894-AB34-A1693334FF32}"/>
    <cellStyle name="20% - Accent2 2" xfId="4" xr:uid="{EF21EC77-8D76-41BC-AA81-A1084CAEEA81}"/>
    <cellStyle name="20% - Accent3 2" xfId="5" xr:uid="{2B88776A-C4E4-4FE8-92E3-136743EF9C02}"/>
    <cellStyle name="20% - Accent4 2" xfId="6" xr:uid="{22FE92FC-DE2B-4D55-8E69-CDFE6684B947}"/>
    <cellStyle name="20% - Accent5 2" xfId="7" xr:uid="{383F341D-29EA-4E57-995E-9FEBD5D926D4}"/>
    <cellStyle name="20% - Accent6 2" xfId="8" xr:uid="{311DABCB-3389-482A-893B-E65A1FEF760D}"/>
    <cellStyle name="40% - Accent1 2" xfId="9" xr:uid="{FDB8FB00-AE88-464A-9850-910C8C62EE34}"/>
    <cellStyle name="40% - Accent2 2" xfId="10" xr:uid="{115E1A2F-E7B6-4325-925E-D65D31FA7B8C}"/>
    <cellStyle name="40% - Accent3 2" xfId="11" xr:uid="{6209FC47-601F-4762-97FB-C7B78B287445}"/>
    <cellStyle name="40% - Accent4 2" xfId="12" xr:uid="{D4AED97F-9412-4DE2-BCD8-9F7D4523AB5D}"/>
    <cellStyle name="40% - Accent5 2" xfId="13" xr:uid="{E5C96E2C-A468-40F4-A716-784C04631EDE}"/>
    <cellStyle name="40% - Accent6 2" xfId="14" xr:uid="{FA006CBB-1813-45BC-9779-2398E43D8518}"/>
    <cellStyle name="60% - Accent1 2" xfId="15" xr:uid="{6A06DFFF-6CDE-45CB-B146-39531915EF5F}"/>
    <cellStyle name="60% - Accent2 2" xfId="16" xr:uid="{530180D0-F7A2-4B09-A17F-F27A33F4706C}"/>
    <cellStyle name="60% - Accent3 2" xfId="17" xr:uid="{EEED2867-A5A4-49EC-8F0A-A79E2A19CD62}"/>
    <cellStyle name="60% - Accent4 2" xfId="18" xr:uid="{62F86400-1E4B-4300-A6F4-E8AD543FD9D1}"/>
    <cellStyle name="60% - Accent5 2" xfId="19" xr:uid="{593068DA-F4FA-4EE1-BF13-1BB420F5ADAE}"/>
    <cellStyle name="60% - Accent6 2" xfId="20" xr:uid="{95450F73-BE17-4F27-B23A-01BE5A929490}"/>
    <cellStyle name="Accent1 2" xfId="21" xr:uid="{274FB3B0-AA80-4B3C-96BC-743731F06E87}"/>
    <cellStyle name="Accent2 2" xfId="22" xr:uid="{9BDB4E12-451A-4103-A3DE-6C9AB09A94F0}"/>
    <cellStyle name="Accent3 2" xfId="23" xr:uid="{521F3C9E-DAE8-4137-B34D-52F9C75F3CD6}"/>
    <cellStyle name="Accent4 2" xfId="24" xr:uid="{1A10130A-2C7A-46B2-81C8-E4E01255A9A9}"/>
    <cellStyle name="Accent5 2" xfId="25" xr:uid="{7454A75E-BD9C-4EE0-AAFB-51974BBF29AC}"/>
    <cellStyle name="Accent6 2" xfId="26" xr:uid="{002495C1-7C86-4D80-9C3C-8287B1C229AC}"/>
    <cellStyle name="Bad 2" xfId="27" xr:uid="{808C52E3-26BF-43A1-91A2-80C6EE978B9C}"/>
    <cellStyle name="Calculation 2" xfId="28" xr:uid="{963D75B2-F0A0-42F9-A1F6-9FD0F19D61B7}"/>
    <cellStyle name="Check Cell 2" xfId="29" xr:uid="{469ACEB0-15DE-4D77-BB70-F225FF3D6468}"/>
    <cellStyle name="Comma 2" xfId="30" xr:uid="{650A5DBE-E1ED-4A26-9846-05A7A916F105}"/>
    <cellStyle name="Currency 2" xfId="31" xr:uid="{B4898E23-3CEC-4F15-8B06-FC0A89FECAED}"/>
    <cellStyle name="Currency 3" xfId="49" xr:uid="{06C34977-183E-425E-96E8-6AC9AE0086A6}"/>
    <cellStyle name="Explanatory Text 2" xfId="32" xr:uid="{CF075068-EDCD-49CC-8FC6-5990D74018D0}"/>
    <cellStyle name="Good 2" xfId="33" xr:uid="{5BADF66F-AAB1-4489-BFA3-AF7771EB2FBE}"/>
    <cellStyle name="Heading 1 2" xfId="34" xr:uid="{83C37E52-2134-4503-BDE5-74E0D1A7CDFF}"/>
    <cellStyle name="Heading 2 2" xfId="35" xr:uid="{D67FB0B9-54EC-40DF-A58D-AF1C43FBC08E}"/>
    <cellStyle name="Heading 3 2" xfId="36" xr:uid="{87A6A10C-5DA6-46D6-B15A-62F516D7D044}"/>
    <cellStyle name="Heading 4 2" xfId="37" xr:uid="{F11E0768-005B-403A-BA68-0F6142BF956A}"/>
    <cellStyle name="Hyperlink" xfId="1" builtinId="8"/>
    <cellStyle name="Input 2" xfId="38" xr:uid="{92B2952A-9FFF-4A37-94E5-366A7708FBA3}"/>
    <cellStyle name="Linked Cell 2" xfId="39" xr:uid="{8A5FFDAF-D4D9-434D-B84B-ADCA9E4C578A}"/>
    <cellStyle name="Monétaire 2" xfId="40" xr:uid="{C6C88C3D-B913-46C2-AED8-724ABCFCEBFA}"/>
    <cellStyle name="Neutral 2" xfId="41" xr:uid="{5DA04793-7A0C-4DE0-9DDE-564BBCF08937}"/>
    <cellStyle name="Normal" xfId="0" builtinId="0"/>
    <cellStyle name="Normal 2" xfId="42" xr:uid="{4E54C581-C0E7-4FA2-B6E1-4263D5DAAFD9}"/>
    <cellStyle name="Normal 3" xfId="2" xr:uid="{A0896840-37C8-4016-9569-9D40918BFE6D}"/>
    <cellStyle name="Normal 4" xfId="48" xr:uid="{F234DEDA-9A0D-4460-8ADD-31E86C4703CC}"/>
    <cellStyle name="Note 2" xfId="43" xr:uid="{73F53EEB-2422-4C9C-AEBE-0F1705177421}"/>
    <cellStyle name="Output 2" xfId="44" xr:uid="{2F465A21-675C-4471-ABC6-952FD60AE12B}"/>
    <cellStyle name="Percent" xfId="50" builtinId="5"/>
    <cellStyle name="Title 2" xfId="45" xr:uid="{1D029D6A-9394-4BD2-B2F9-63622D22F16B}"/>
    <cellStyle name="Total 2" xfId="46" xr:uid="{FB25C0BE-7E1F-4CEE-BA1E-48C5154C8399}"/>
    <cellStyle name="Warning Text 2" xfId="47" xr:uid="{DD27D543-30F8-4251-8425-1563F34CC9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621D1D-1A7E-486D-95C4-F091E77334A2}">
  <we:reference id="f4832f54-fb7e-4dc7-a40c-785b1c4a7815" version="2024.3.0.0" store="EXCatalog" storeType="EXCatalog"/>
  <we:alternateReferences>
    <we:reference id="WA200004179" version="2024.3.0.0" store="en-US" storeType="OMEX"/>
  </we:alternateReferences>
  <we:properties>
    <we:property name="arcgis-connection" value="&quot;{\&quot;portalUrl\&quot;:\&quot;https://www.arcgis.com\&quot;}&quot;"/>
    <we:property name="Office.AutoShowTaskpaneWithDocument" value="true"/>
    <we:property name="app-config" value="&quot;{\&quot;map\&quot;:{\&quot;webmap\&quot;:{\&quot;is3d\&quot;:false,\&quot;itemData\&quot;:{\&quot;operationalLayers\&quot;:[],\&quot;tables\&quot;:[],\&quot;baseMap\&quot;:{\&quot;baseMapLayers\&quot;:[{\&quot;id\&quot;:\&quot;World_Hillshade_3805\&quot;,\&quot;opacity\&quot;:1,\&quot;title\&quot;:\&quot;World Hillshade\&quot;,\&quot;url\&quot;:\&quot;https://services.arcgisonline.com/arcgis/rest/services/Elevation/World_Hillshade/MapServer\&quot;,\&quot;visibility\&quot;:true,\&quot;layerType\&quot;:\&quot;ArcGISTiledMapServiceLayer\&quot;},{\&quot;id\&quot;:\&quot;VectorTile_2333\&quot;,\&quot;opacity\&quot;:1,\&quot;title\&quot;:\&quot;World Topographic Map\&quot;,\&quot;visibility\&quot;:true,\&quot;layerType\&quot;:\&quot;VectorTileLayer\&quot;,\&quot;styleUrl\&quot;:\&quot;https://cdn.arcgis.com/sharing/rest/content/items/7dc6cea0b1764a1f9af2e679f642f0f5/resources/styles/root.json\&quot;}],\&quot;title\&quot;:\&quot;Topographic\&quot;},\&quot;version\&quot;:\&quot;2.26\&quot;,\&quot;authoringApp\&quot;:\&quot;ArcGIS for Excel\&quot;,\&quot;bookmarks\&quot;:[],\&quot;initialState\&quot;:{\&quot;viewpoint\&quot;:{\&quot;targetGeometry\&quot;:{\&quot;spatialReference\&quot;:{\&quot;latestWkid\&quot;:3857,\&quot;wkid\&quot;:102100},\&quot;xmin\&quot;:4059833.660414305,\&quot;ymin\&quot;:-4739884.457326543,\&quot;xmax\&quot;:6515602.505159795,\&quot;ymax\&quot;:-1804702.5711765545}}}}},\&quot;webmapExtensions\&quot;:{\&quot;format\&quot;:2}}}&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https://unitednations.sharepoint.com/:b:/s/ECA-SD-ACS/Ec6uaX688q9DkaXIXQL2h8QBovLO4Y3Qr-3mhjvB9e9sig?e=QW9P9d" TargetMode="External"/><Relationship Id="rId3" Type="http://schemas.openxmlformats.org/officeDocument/2006/relationships/hyperlink" Target="../../../../schitambo/AppData/Local/AppData/Local/Microsoft/:w:/g/personal/ngogangwandji_un_org/Ef-cIAXPKXFBoOepZBSCsd4B1ON3Kz8S8GXSl3jo90w8lQ" TargetMode="External"/><Relationship Id="rId7" Type="http://schemas.openxmlformats.org/officeDocument/2006/relationships/hyperlink" Target="https://statics.teams.cdn.office.net/evergreen-assets/safelinks/1/atp-safelinks.html" TargetMode="External"/><Relationship Id="rId2" Type="http://schemas.openxmlformats.org/officeDocument/2006/relationships/hyperlink" Target="../../../../schitambo/AppData/Local/AppData/Local/Microsoft/:w:/g/personal/ngogangwandji_un_org/Ef-cIAXPKXFBoOepZBSCsd4B1ON3Kz8S8GXSl3jo90w8lQ" TargetMode="External"/><Relationship Id="rId1" Type="http://schemas.openxmlformats.org/officeDocument/2006/relationships/hyperlink" Target="../../../../schitambo/AppData/Local/AppData/Local/Microsoft/:v:/g/personal/seidoui_un_org/EeP72SCZRldAh2p7u3h6jn8BUbDD268uzgX7NJcTfuXTzg" TargetMode="External"/><Relationship Id="rId6" Type="http://schemas.openxmlformats.org/officeDocument/2006/relationships/hyperlink" Target="https://unitednations.sharepoint.com/:w:/s/ECA-SD-ACS/EaoBIz1k0uBJiMKGJmz8M0QBHxHZBGRl0yi2le6LOS4dEQ?e=Jmjbaj" TargetMode="External"/><Relationship Id="rId11" Type="http://schemas.openxmlformats.org/officeDocument/2006/relationships/printerSettings" Target="../printerSettings/printerSettings1.bin"/><Relationship Id="rId5" Type="http://schemas.openxmlformats.org/officeDocument/2006/relationships/hyperlink" Target="../../../../schitambo/AppData/Local/AppData/Local/Microsoft/:w:/g/personal/pamela_nabukhonzo_un_org/EcKXaP5nMuFLqDP3rYYSmKMBdOgD2SktwFGsPiY7gUmZAg" TargetMode="External"/><Relationship Id="rId10" Type="http://schemas.openxmlformats.org/officeDocument/2006/relationships/hyperlink" Target="../../../../../../../../../../:w:/g/personal/akrem_muhammed_un_org/EWZ0Hvc0CqNIkZobIn5d99YBhzOeJXDzlrunD-n2TjAUrw?e=4yMWRE" TargetMode="External"/><Relationship Id="rId4" Type="http://schemas.openxmlformats.org/officeDocument/2006/relationships/hyperlink" Target="../../../../schitambo/AppData/Local/AppData/Local/Microsoft/:w:/g/personal/ngogangwandji_un_org/Ef-cIAXPKXFBoOepZBSCsd4B1ON3Kz8S8GXSl3jo90w8lQ" TargetMode="External"/><Relationship Id="rId9" Type="http://schemas.openxmlformats.org/officeDocument/2006/relationships/hyperlink" Target="../../../../../../../../../../:w:/g/personal/akrem_muhammed_un_org/EQGklIz3fTpDgScNeXgK98YBBdsWVsm_lym79erZnOh2dQ?e=5htYAC"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w:/g/personal/akrem_muhammed_un_org/EWZ0Hvc0CqNIkZobIn5d99YBhzOeJXDzlrunD-n2TjAUrw?e=4yMWRE" TargetMode="External"/><Relationship Id="rId18" Type="http://schemas.openxmlformats.org/officeDocument/2006/relationships/hyperlink" Target="../../../../../../../../../../:w:/g/personal/akrem_muhammed_un_org/EZqvgDWJxOhDsEVoDT7Y4_cBahp1UrIQ3qO-RSYQ_o5qSA?e=uWU6ws" TargetMode="External"/><Relationship Id="rId26" Type="http://schemas.openxmlformats.org/officeDocument/2006/relationships/hyperlink" Target="https://ecastats.uneca.org/data/" TargetMode="External"/><Relationship Id="rId39" Type="http://schemas.openxmlformats.org/officeDocument/2006/relationships/hyperlink" Target="../../../../../../../../../../:w:/g/personal/akrem_muhammed_un_org/ETHW_psScPNOhX0b_3BtNxABkF2oZ1UH-OJVBHaIuXulGw?e=BMu0py" TargetMode="External"/><Relationship Id="rId21" Type="http://schemas.openxmlformats.org/officeDocument/2006/relationships/hyperlink" Target="https://unstats.un.org/UNSDWebsite/statcom/56" TargetMode="External"/><Relationship Id="rId34" Type="http://schemas.openxmlformats.org/officeDocument/2006/relationships/hyperlink" Target="../../../../../../../../../../:b:/g/personal/akrem_muhammed_un_org/EVqnF0xBV1JKtt9fTeItUBoB-OZRfA07DBg6dnm4K9tkTg?e=4VDFIS" TargetMode="External"/><Relationship Id="rId42" Type="http://schemas.openxmlformats.org/officeDocument/2006/relationships/printerSettings" Target="../printerSettings/printerSettings2.bin"/><Relationship Id="rId7" Type="http://schemas.openxmlformats.org/officeDocument/2006/relationships/hyperlink" Target="../../../../../../../../../../:w:/g/personal/akrem_muhammed_un_org/EWM6n-P9wKFItCu8PLJrnQQBh59yWy9hYRr5MehmfUncPQ?e=wBGyH3" TargetMode="External"/><Relationship Id="rId2" Type="http://schemas.openxmlformats.org/officeDocument/2006/relationships/hyperlink" Target="../../../../../../../../../../:f:/g/personal/akrem_muhammed_un_org/EkNTo8uHDYJGo0mlVcyANrIB_JYXXCdLWTGL5bs14kbSRg?e=58yHnx" TargetMode="External"/><Relationship Id="rId16" Type="http://schemas.openxmlformats.org/officeDocument/2006/relationships/hyperlink" Target="../../../../../../../../../../:b:/g/personal/akrem_muhammed_un_org/Ebgcq1cgY6FOqUBPt58vIs8Bz9Svdb6mSglCCWwZtTpV_g?e=bXtkoG" TargetMode="External"/><Relationship Id="rId20" Type="http://schemas.openxmlformats.org/officeDocument/2006/relationships/hyperlink" Target="https://www.uneca.org/sites/default/files/ACS/AfricaStatFlashJuly2025-En.pdf" TargetMode="External"/><Relationship Id="rId29" Type="http://schemas.openxmlformats.org/officeDocument/2006/relationships/hyperlink" Target="../../../../../../../../../../:w:/g/personal/akrem_muhammed_un_org/EctXTj914VlOmR5xTpFycscBzd7xewc3EnXyfau3kz_3uA?e=rnaCNG" TargetMode="External"/><Relationship Id="rId41" Type="http://schemas.openxmlformats.org/officeDocument/2006/relationships/hyperlink" Target="../../../../../../../../../../:w:/g/personal/akrem_muhammed_un_org/EWgM2f9mnvVFjU1reMpNgMwB7VXglq6H_5eZw1x6JQTCyg?e=SirgCc" TargetMode="External"/><Relationship Id="rId1" Type="http://schemas.openxmlformats.org/officeDocument/2006/relationships/hyperlink" Target="https://www.uneca.org/eca-events/sites/default/files/resources/documents/acs/2023-un-ggim-africa/presentations/greg_scottf_un-ggim_provided_to_un-ggim_africa.pdf" TargetMode="External"/><Relationship Id="rId6" Type="http://schemas.openxmlformats.org/officeDocument/2006/relationships/hyperlink" Target="../../../../../../../../../../:w:/g/personal/akrem_muhammed_un_org/EVt74fH7aoJDiiWVc_WXTk0BiwOc-BUqMYnKKnCNVmFkjA?e=ofeEGI" TargetMode="External"/><Relationship Id="rId11" Type="http://schemas.openxmlformats.org/officeDocument/2006/relationships/hyperlink" Target="../../../../../../../../../../:w:/g/personal/akrem_muhammed_un_org/EWCzgEQl22RLoNIi0EMVArABYsM7h6xEAzFhXXxWxGF7wg?e=qgcKTy" TargetMode="External"/><Relationship Id="rId24" Type="http://schemas.openxmlformats.org/officeDocument/2006/relationships/hyperlink" Target="https://ecastats.uneca.org/data/data-products" TargetMode="External"/><Relationship Id="rId32" Type="http://schemas.openxmlformats.org/officeDocument/2006/relationships/hyperlink" Target="https://github.com/tech-acs/guinea-census-dashboard" TargetMode="External"/><Relationship Id="rId37" Type="http://schemas.openxmlformats.org/officeDocument/2006/relationships/hyperlink" Target="https://ecastats.uneca.org/unsdgsafrica/SDGs/SDG-progress" TargetMode="External"/><Relationship Id="rId40" Type="http://schemas.openxmlformats.org/officeDocument/2006/relationships/hyperlink" Target="../../../../../../../../../../:w:/g/personal/akrem_muhammed_un_org/EZ1DJdvKGTVNkLaLmKntWWgBbHveuyWYQU6Fb9nD6oYymQ?e=P5Ede1" TargetMode="External"/><Relationship Id="rId5" Type="http://schemas.openxmlformats.org/officeDocument/2006/relationships/hyperlink" Target="../../../../../../../../../../:w:/g/personal/akrem_muhammed_un_org/EWmebk-LUmxDk0b658cvUsQBw31I75ak13_oi_pjDRh-Ig?e=3d5vMh" TargetMode="External"/><Relationship Id="rId15" Type="http://schemas.openxmlformats.org/officeDocument/2006/relationships/hyperlink" Target="../../../../../../../../../../:w:/g/personal/akrem_muhammed_un_org/EdANcqfePGBMlcRYcTt5fm8BcQLclSZs55ZRa6bK91EmSA?e=FDBjqB" TargetMode="External"/><Relationship Id="rId23" Type="http://schemas.openxmlformats.org/officeDocument/2006/relationships/hyperlink" Target="../../../../../../../../../../:b:/g/personal/akrem_muhammed_un_org/Eb5ck2xbCglMu3x09SIH9bABW-9eO8uMvBvgInhHOQBLyQ?e=PJTdm2" TargetMode="External"/><Relationship Id="rId28" Type="http://schemas.openxmlformats.org/officeDocument/2006/relationships/hyperlink" Target="../../../../../../../../../../:w:/g/personal/akrem_muhammed_un_org/EdANcqfePGBMlcRYcTt5fm8BcQLclSZs55ZRa6bK91EmSA?e=FDBjqB" TargetMode="External"/><Relationship Id="rId36" Type="http://schemas.openxmlformats.org/officeDocument/2006/relationships/hyperlink" Target="https://ecastats.uneca.org/regionalhub/en-us/" TargetMode="External"/><Relationship Id="rId10" Type="http://schemas.openxmlformats.org/officeDocument/2006/relationships/hyperlink" Target="../../../../../../../../../../:w:/g/personal/akrem_muhammed_un_org/EYwr5DODIYpHiJEM7oHJp-YB3r-lp9ZMgN_ej7z0me9wSw?e=J9otvI" TargetMode="External"/><Relationship Id="rId19" Type="http://schemas.openxmlformats.org/officeDocument/2006/relationships/hyperlink" Target="../../../../../../../../../../:w:/g/personal/akrem_muhammed_un_org/Ea3erlDr9PlAgqR-AGwsi_UBQx2j8m16oKOb1os_yIp1ig?e=2fXJRw" TargetMode="External"/><Relationship Id="rId31" Type="http://schemas.openxmlformats.org/officeDocument/2006/relationships/hyperlink" Target="https://testflight.apple.com/join/fuqGbSud" TargetMode="External"/><Relationship Id="rId4" Type="http://schemas.openxmlformats.org/officeDocument/2006/relationships/hyperlink" Target="../../../../../../../../../../:b:/g/personal/akrem_muhammed_un_org/EUVDfiWVK75NncpZGEmyGy8BVPZQq_-ux5DLVgbXORs0aA?e=EC4VYc" TargetMode="External"/><Relationship Id="rId9" Type="http://schemas.openxmlformats.org/officeDocument/2006/relationships/hyperlink" Target="../../../../../../../../../../:w:/g/personal/akrem_muhammed_un_org/EYI27RxsYVVItcxrXYZCrrQBZKaa00bDi0IuCq-Yv5UCzA?e=E4v5ij" TargetMode="External"/><Relationship Id="rId14" Type="http://schemas.openxmlformats.org/officeDocument/2006/relationships/hyperlink" Target="../../../../../../../../../../:b:/g/personal/akrem_muhammed_un_org/EefctFHSxxlHv3XAA4ty1qUBK7cXCGGAeGTMVQXO8QUHGQ?e=nccKw4" TargetMode="External"/><Relationship Id="rId22" Type="http://schemas.openxmlformats.org/officeDocument/2006/relationships/hyperlink" Target="../../../../../../../../../../:b:/g/personal/akrem_muhammed_un_org/Eb5ck2xbCglMu3x09SIH9bABW-9eO8uMvBvgInhHOQBLyQ?e=PJTdm2" TargetMode="External"/><Relationship Id="rId27" Type="http://schemas.openxmlformats.org/officeDocument/2006/relationships/hyperlink" Target="https://www.uneca.org/data-and-statistics/statistical-facts-and-figures" TargetMode="External"/><Relationship Id="rId30" Type="http://schemas.openxmlformats.org/officeDocument/2006/relationships/hyperlink" Target="https://play.google.com/store/apps/details?id=acs.zam.cem" TargetMode="External"/><Relationship Id="rId35" Type="http://schemas.openxmlformats.org/officeDocument/2006/relationships/hyperlink" Target="../../../../../../../../../../:w:/g/personal/akrem_muhammed_un_org/EYuxYhfpUcZAjC8gG5wKWEABR4x2UkTTSa9yUTYddBrPnQ?e=wDacoA" TargetMode="External"/><Relationship Id="rId8" Type="http://schemas.openxmlformats.org/officeDocument/2006/relationships/hyperlink" Target="../../../../../../../../../../:w:/g/personal/akrem_muhammed_un_org/ET4JCNH3w8VGrZkRFQjLeJYB6BKKFicRg6NKD-Hk9tR23g?e=VMIM3t" TargetMode="External"/><Relationship Id="rId3" Type="http://schemas.openxmlformats.org/officeDocument/2006/relationships/hyperlink" Target="../../../../../../../../../../:w:/g/personal/akrem_muhammed_un_org/EfujjkVz6ctCkfYcJ5vjyEYBh40tiJClIGS7Ml46JzEA-A?e=ccIwMW" TargetMode="External"/><Relationship Id="rId12" Type="http://schemas.openxmlformats.org/officeDocument/2006/relationships/hyperlink" Target="../../../../../../../../../../:w:/g/personal/akrem_muhammed_un_org/ESc4Iya7cP9Jnz2WMcnSHWYBSUbMjIj-_gskpV88OtenDQ?e=7nwjQz" TargetMode="External"/><Relationship Id="rId17" Type="http://schemas.openxmlformats.org/officeDocument/2006/relationships/hyperlink" Target="../../../../../../../../../../:w:/g/personal/akrem_muhammed_un_org/EctXTj914VlOmR5xTpFycscBzd7xewc3EnXyfau3kz_3uA?e=rnaCNG" TargetMode="External"/><Relationship Id="rId25" Type="http://schemas.openxmlformats.org/officeDocument/2006/relationships/hyperlink" Target="https://ecastats.uneca.org/data/" TargetMode="External"/><Relationship Id="rId33" Type="http://schemas.openxmlformats.org/officeDocument/2006/relationships/hyperlink" Target="https://acscensus.uneca.org/pmd-mwi/" TargetMode="External"/><Relationship Id="rId38" Type="http://schemas.openxmlformats.org/officeDocument/2006/relationships/hyperlink" Target="../../../../../../../../../../:b:/g/personal/akrem_muhammed_un_org/EdzROptqM9BFmCC2vAYEUgwBLd0NiYXKnD2gdpXsypY1bQ?e=loUWL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DC0E6-65BE-4390-B2CE-5D431EA18E86}">
  <dimension ref="A1:U14"/>
  <sheetViews>
    <sheetView tabSelected="1" topLeftCell="D1" zoomScale="50" zoomScaleNormal="50" workbookViewId="0">
      <selection activeCell="B10" sqref="B10"/>
    </sheetView>
  </sheetViews>
  <sheetFormatPr defaultColWidth="8.7265625" defaultRowHeight="16" x14ac:dyDescent="0.4"/>
  <cols>
    <col min="1" max="1" width="6.453125" style="10" customWidth="1"/>
    <col min="2" max="2" width="25.453125" style="10" customWidth="1"/>
    <col min="3" max="3" width="63.26953125" style="10" customWidth="1"/>
    <col min="4" max="4" width="19.453125" style="10" customWidth="1"/>
    <col min="5" max="5" width="62.81640625" style="10" customWidth="1"/>
    <col min="6" max="6" width="10.81640625" style="10" customWidth="1"/>
    <col min="7" max="7" width="25.453125" style="10" customWidth="1"/>
    <col min="8" max="8" width="30.1796875" style="10" customWidth="1"/>
    <col min="9" max="9" width="9.453125" style="10" customWidth="1"/>
    <col min="10" max="10" width="23.453125" style="10" customWidth="1"/>
    <col min="11" max="11" width="35.81640625" style="10" customWidth="1"/>
    <col min="12" max="12" width="9.81640625" style="10" customWidth="1"/>
    <col min="13" max="13" width="10.81640625" style="10" customWidth="1"/>
    <col min="14" max="14" width="8" style="10" customWidth="1"/>
    <col min="15" max="15" width="8.26953125" style="10" customWidth="1"/>
    <col min="16" max="16" width="24.453125" style="10" customWidth="1"/>
    <col min="17" max="17" width="10.81640625" style="10" customWidth="1"/>
    <col min="18" max="18" width="8" style="10" customWidth="1"/>
    <col min="19" max="19" width="8.26953125" style="10" customWidth="1"/>
    <col min="20" max="20" width="9.81640625" style="10" customWidth="1"/>
    <col min="21" max="21" width="40.81640625" style="10" customWidth="1"/>
    <col min="22" max="16384" width="8.7265625" style="10"/>
  </cols>
  <sheetData>
    <row r="1" spans="1:21" ht="24" customHeight="1" x14ac:dyDescent="0.4">
      <c r="A1" s="88" t="s">
        <v>0</v>
      </c>
      <c r="B1" s="88"/>
      <c r="C1" s="88"/>
      <c r="D1" s="88"/>
      <c r="E1" s="88"/>
      <c r="F1" s="88"/>
      <c r="G1" s="88"/>
      <c r="H1" s="88"/>
      <c r="I1" s="88"/>
      <c r="J1" s="88"/>
      <c r="K1" s="88"/>
      <c r="L1" s="88"/>
      <c r="M1" s="88"/>
      <c r="N1" s="88"/>
      <c r="O1" s="88"/>
      <c r="P1" s="88"/>
      <c r="Q1" s="88"/>
      <c r="R1" s="88"/>
      <c r="S1" s="88"/>
      <c r="T1" s="88"/>
      <c r="U1" s="33"/>
    </row>
    <row r="2" spans="1:21" s="16" customFormat="1" ht="15.75" customHeight="1" x14ac:dyDescent="0.35">
      <c r="A2" s="95" t="s">
        <v>1</v>
      </c>
      <c r="B2" s="96"/>
      <c r="C2" s="96"/>
      <c r="D2" s="96"/>
      <c r="E2" s="96"/>
      <c r="F2" s="96"/>
      <c r="G2" s="96"/>
      <c r="H2" s="96"/>
      <c r="I2" s="96"/>
      <c r="J2" s="96"/>
      <c r="K2" s="96"/>
      <c r="L2" s="96"/>
      <c r="M2" s="96"/>
      <c r="N2" s="96"/>
      <c r="O2" s="96"/>
      <c r="P2" s="96"/>
      <c r="Q2" s="96"/>
      <c r="R2" s="96"/>
      <c r="S2" s="96"/>
      <c r="T2" s="96"/>
      <c r="U2" s="96"/>
    </row>
    <row r="3" spans="1:21" s="16" customFormat="1" ht="16.5" thickBot="1" x14ac:dyDescent="0.4">
      <c r="A3" s="95"/>
      <c r="B3" s="96"/>
      <c r="C3" s="96"/>
      <c r="D3" s="96"/>
      <c r="E3" s="96"/>
      <c r="F3" s="96"/>
      <c r="G3" s="96"/>
      <c r="H3" s="96"/>
      <c r="I3" s="96"/>
      <c r="J3" s="96"/>
      <c r="K3" s="96"/>
      <c r="L3" s="96"/>
      <c r="M3" s="96"/>
      <c r="N3" s="96"/>
      <c r="O3" s="96"/>
      <c r="P3" s="96"/>
      <c r="Q3" s="96"/>
      <c r="R3" s="96"/>
      <c r="S3" s="96"/>
      <c r="T3" s="96"/>
      <c r="U3" s="96"/>
    </row>
    <row r="4" spans="1:21" s="16" customFormat="1" ht="30.65" customHeight="1" x14ac:dyDescent="0.35">
      <c r="A4" s="92" t="s">
        <v>2</v>
      </c>
      <c r="B4" s="89" t="s">
        <v>3</v>
      </c>
      <c r="C4" s="89" t="s">
        <v>4</v>
      </c>
      <c r="D4" s="109" t="s">
        <v>5</v>
      </c>
      <c r="E4" s="104"/>
      <c r="F4" s="105"/>
      <c r="G4" s="103" t="s">
        <v>6</v>
      </c>
      <c r="H4" s="104"/>
      <c r="I4" s="105"/>
      <c r="J4" s="103" t="s">
        <v>7</v>
      </c>
      <c r="K4" s="126"/>
      <c r="L4" s="126"/>
      <c r="M4" s="126"/>
      <c r="N4" s="126"/>
      <c r="O4" s="127"/>
      <c r="P4" s="106" t="s">
        <v>8</v>
      </c>
      <c r="Q4" s="104"/>
      <c r="R4" s="104"/>
      <c r="S4" s="104"/>
      <c r="T4" s="104"/>
      <c r="U4" s="105"/>
    </row>
    <row r="5" spans="1:21" s="16" customFormat="1" ht="72.650000000000006" customHeight="1" x14ac:dyDescent="0.35">
      <c r="A5" s="93"/>
      <c r="B5" s="90"/>
      <c r="C5" s="90"/>
      <c r="D5" s="97" t="s">
        <v>9</v>
      </c>
      <c r="E5" s="99" t="s">
        <v>10</v>
      </c>
      <c r="F5" s="110" t="s">
        <v>11</v>
      </c>
      <c r="G5" s="97" t="s">
        <v>9</v>
      </c>
      <c r="H5" s="99" t="s">
        <v>10</v>
      </c>
      <c r="I5" s="101" t="s">
        <v>11</v>
      </c>
      <c r="J5" s="97" t="s">
        <v>9</v>
      </c>
      <c r="K5" s="99" t="s">
        <v>10</v>
      </c>
      <c r="L5" s="99" t="s">
        <v>11</v>
      </c>
      <c r="M5" s="99" t="s">
        <v>12</v>
      </c>
      <c r="N5" s="99"/>
      <c r="O5" s="101"/>
      <c r="P5" s="107" t="s">
        <v>9</v>
      </c>
      <c r="Q5" s="99" t="s">
        <v>13</v>
      </c>
      <c r="R5" s="99"/>
      <c r="S5" s="99"/>
      <c r="T5" s="99"/>
      <c r="U5" s="101"/>
    </row>
    <row r="6" spans="1:21" s="16" customFormat="1" ht="58.5" customHeight="1" thickBot="1" x14ac:dyDescent="0.4">
      <c r="A6" s="94"/>
      <c r="B6" s="91"/>
      <c r="C6" s="91"/>
      <c r="D6" s="98"/>
      <c r="E6" s="100"/>
      <c r="F6" s="111"/>
      <c r="G6" s="98"/>
      <c r="H6" s="100"/>
      <c r="I6" s="102"/>
      <c r="J6" s="98"/>
      <c r="K6" s="100"/>
      <c r="L6" s="100"/>
      <c r="M6" s="41" t="s">
        <v>14</v>
      </c>
      <c r="N6" s="42" t="s">
        <v>15</v>
      </c>
      <c r="O6" s="43" t="s">
        <v>16</v>
      </c>
      <c r="P6" s="108"/>
      <c r="Q6" s="41" t="s">
        <v>14</v>
      </c>
      <c r="R6" s="42" t="s">
        <v>15</v>
      </c>
      <c r="S6" s="41" t="s">
        <v>16</v>
      </c>
      <c r="T6" s="41" t="s">
        <v>11</v>
      </c>
      <c r="U6" s="43" t="s">
        <v>10</v>
      </c>
    </row>
    <row r="7" spans="1:21" s="15" customFormat="1" ht="227.25" customHeight="1" x14ac:dyDescent="0.35">
      <c r="A7" s="40">
        <v>1</v>
      </c>
      <c r="B7" s="50" t="s">
        <v>17</v>
      </c>
      <c r="C7" s="35" t="s">
        <v>18</v>
      </c>
      <c r="D7" s="37" t="s">
        <v>19</v>
      </c>
      <c r="E7" s="36" t="s">
        <v>20</v>
      </c>
      <c r="F7" s="46">
        <f>1/6*100%</f>
        <v>0.16666666666666666</v>
      </c>
      <c r="G7" s="38" t="s">
        <v>21</v>
      </c>
      <c r="H7" s="44" t="s">
        <v>22</v>
      </c>
      <c r="I7" s="46">
        <f>2/6*100%</f>
        <v>0.33333333333333331</v>
      </c>
      <c r="J7" s="36" t="s">
        <v>23</v>
      </c>
      <c r="K7" s="39" t="s">
        <v>24</v>
      </c>
      <c r="L7" s="65">
        <f>3/6*100%</f>
        <v>0.5</v>
      </c>
      <c r="M7" s="40">
        <v>13</v>
      </c>
      <c r="N7" s="40">
        <v>6</v>
      </c>
      <c r="O7" s="35">
        <v>3</v>
      </c>
      <c r="P7" s="39" t="s">
        <v>25</v>
      </c>
      <c r="Q7" s="40">
        <v>13</v>
      </c>
      <c r="R7" s="40">
        <v>6</v>
      </c>
      <c r="S7" s="35">
        <v>2</v>
      </c>
      <c r="T7" s="47">
        <f>S7/R7*100%</f>
        <v>0.33333333333333331</v>
      </c>
      <c r="U7" s="36"/>
    </row>
    <row r="8" spans="1:21" s="15" customFormat="1" ht="108.5" x14ac:dyDescent="0.35">
      <c r="A8" s="112">
        <v>2</v>
      </c>
      <c r="B8" s="112" t="s">
        <v>26</v>
      </c>
      <c r="C8" s="118" t="s">
        <v>27</v>
      </c>
      <c r="D8" s="114" t="s">
        <v>28</v>
      </c>
      <c r="E8" s="112" t="s">
        <v>29</v>
      </c>
      <c r="F8" s="120">
        <v>0</v>
      </c>
      <c r="G8" s="112" t="s">
        <v>30</v>
      </c>
      <c r="H8" s="34" t="s">
        <v>31</v>
      </c>
      <c r="I8" s="124">
        <f>2/3*100%</f>
        <v>0.66666666666666663</v>
      </c>
      <c r="J8" s="14" t="s">
        <v>32</v>
      </c>
      <c r="K8" s="112" t="s">
        <v>33</v>
      </c>
      <c r="L8" s="122">
        <f>2/3*100%</f>
        <v>0.66666666666666663</v>
      </c>
      <c r="M8" s="112" t="s">
        <v>34</v>
      </c>
      <c r="N8" s="112">
        <v>2</v>
      </c>
      <c r="O8" s="112">
        <v>2</v>
      </c>
      <c r="P8" s="112" t="s">
        <v>35</v>
      </c>
      <c r="Q8" s="112" t="s">
        <v>34</v>
      </c>
      <c r="R8" s="112">
        <v>2</v>
      </c>
      <c r="S8" s="112">
        <v>2</v>
      </c>
      <c r="T8" s="116">
        <f>S8/R8*100%</f>
        <v>1</v>
      </c>
      <c r="U8" s="112"/>
    </row>
    <row r="9" spans="1:21" s="15" customFormat="1" ht="157" customHeight="1" x14ac:dyDescent="0.35">
      <c r="A9" s="113"/>
      <c r="B9" s="113"/>
      <c r="C9" s="119"/>
      <c r="D9" s="115"/>
      <c r="E9" s="113"/>
      <c r="F9" s="121"/>
      <c r="G9" s="113"/>
      <c r="H9" s="34" t="s">
        <v>36</v>
      </c>
      <c r="I9" s="125"/>
      <c r="J9" s="14"/>
      <c r="K9" s="113"/>
      <c r="L9" s="123"/>
      <c r="M9" s="113"/>
      <c r="N9" s="113"/>
      <c r="O9" s="113"/>
      <c r="P9" s="113"/>
      <c r="Q9" s="113"/>
      <c r="R9" s="113"/>
      <c r="S9" s="113"/>
      <c r="T9" s="117"/>
      <c r="U9" s="113"/>
    </row>
    <row r="10" spans="1:21" s="15" customFormat="1" ht="409.6" customHeight="1" x14ac:dyDescent="0.35">
      <c r="A10" s="12">
        <v>3</v>
      </c>
      <c r="B10" s="13" t="s">
        <v>37</v>
      </c>
      <c r="C10" s="11" t="s">
        <v>38</v>
      </c>
      <c r="D10" s="34" t="s">
        <v>39</v>
      </c>
      <c r="E10" s="14" t="s">
        <v>40</v>
      </c>
      <c r="F10" s="45">
        <f>1/3*100%</f>
        <v>0.33333333333333331</v>
      </c>
      <c r="G10" s="14" t="s">
        <v>41</v>
      </c>
      <c r="H10" s="14" t="s">
        <v>42</v>
      </c>
      <c r="I10" s="49">
        <v>0.33</v>
      </c>
      <c r="J10" s="14" t="s">
        <v>43</v>
      </c>
      <c r="K10" s="82" t="s">
        <v>44</v>
      </c>
      <c r="L10" s="78">
        <f>2/3*100%</f>
        <v>0.66666666666666663</v>
      </c>
      <c r="M10" s="17">
        <v>9</v>
      </c>
      <c r="N10" s="12">
        <v>3</v>
      </c>
      <c r="O10" s="19">
        <v>2</v>
      </c>
      <c r="P10" s="14" t="s">
        <v>45</v>
      </c>
      <c r="Q10" s="17">
        <v>9</v>
      </c>
      <c r="R10" s="12">
        <v>3</v>
      </c>
      <c r="S10" s="19">
        <v>1</v>
      </c>
      <c r="T10" s="47">
        <f>1/R10*100%</f>
        <v>0.33333333333333331</v>
      </c>
      <c r="U10" s="14"/>
    </row>
    <row r="11" spans="1:21" s="15" customFormat="1" ht="290.14999999999998" customHeight="1" x14ac:dyDescent="0.35">
      <c r="A11" s="12">
        <v>4</v>
      </c>
      <c r="B11" s="13" t="s">
        <v>46</v>
      </c>
      <c r="C11" s="20" t="s">
        <v>47</v>
      </c>
      <c r="D11" s="34" t="s">
        <v>48</v>
      </c>
      <c r="E11" s="14" t="s">
        <v>49</v>
      </c>
      <c r="F11" s="45">
        <f>1/3*100%</f>
        <v>0.33333333333333331</v>
      </c>
      <c r="G11" s="14" t="s">
        <v>50</v>
      </c>
      <c r="H11" s="48" t="s">
        <v>51</v>
      </c>
      <c r="I11" s="78">
        <f>1/3*100%</f>
        <v>0.33333333333333331</v>
      </c>
      <c r="J11" s="18" t="s">
        <v>52</v>
      </c>
      <c r="K11" s="75" t="s">
        <v>53</v>
      </c>
      <c r="L11" s="77">
        <f>2/3*100%</f>
        <v>0.66666666666666663</v>
      </c>
      <c r="M11" s="12">
        <v>0</v>
      </c>
      <c r="N11" s="12">
        <v>3</v>
      </c>
      <c r="O11" s="19">
        <v>2</v>
      </c>
      <c r="P11" s="18" t="s">
        <v>54</v>
      </c>
      <c r="Q11" s="12">
        <v>0</v>
      </c>
      <c r="R11" s="12">
        <v>3</v>
      </c>
      <c r="S11" s="19">
        <v>2</v>
      </c>
      <c r="T11" s="47">
        <f>2/R11*100%</f>
        <v>0.66666666666666663</v>
      </c>
      <c r="U11" s="14"/>
    </row>
    <row r="12" spans="1:21" x14ac:dyDescent="0.4">
      <c r="L12" s="76"/>
    </row>
    <row r="13" spans="1:21" ht="45" customHeight="1" x14ac:dyDescent="0.4"/>
    <row r="14" spans="1:21" ht="28.5" customHeight="1" x14ac:dyDescent="0.4"/>
  </sheetData>
  <mergeCells count="40">
    <mergeCell ref="M5:O5"/>
    <mergeCell ref="J4:O4"/>
    <mergeCell ref="Q8:Q9"/>
    <mergeCell ref="R8:R9"/>
    <mergeCell ref="S8:S9"/>
    <mergeCell ref="T8:T9"/>
    <mergeCell ref="U8:U9"/>
    <mergeCell ref="C8:C9"/>
    <mergeCell ref="B8:B9"/>
    <mergeCell ref="A8:A9"/>
    <mergeCell ref="F8:F9"/>
    <mergeCell ref="P8:P9"/>
    <mergeCell ref="K8:K9"/>
    <mergeCell ref="L8:L9"/>
    <mergeCell ref="I8:I9"/>
    <mergeCell ref="M8:M9"/>
    <mergeCell ref="N8:N9"/>
    <mergeCell ref="O8:O9"/>
    <mergeCell ref="E5:E6"/>
    <mergeCell ref="F5:F6"/>
    <mergeCell ref="D5:D6"/>
    <mergeCell ref="G8:G9"/>
    <mergeCell ref="E8:E9"/>
    <mergeCell ref="D8:D9"/>
    <mergeCell ref="A1:T1"/>
    <mergeCell ref="B4:B6"/>
    <mergeCell ref="A4:A6"/>
    <mergeCell ref="C4:C6"/>
    <mergeCell ref="A2:U3"/>
    <mergeCell ref="G5:G6"/>
    <mergeCell ref="H5:H6"/>
    <mergeCell ref="I5:I6"/>
    <mergeCell ref="G4:I4"/>
    <mergeCell ref="J5:J6"/>
    <mergeCell ref="L5:L6"/>
    <mergeCell ref="K5:K6"/>
    <mergeCell ref="P4:U4"/>
    <mergeCell ref="P5:P6"/>
    <mergeCell ref="Q5:U5"/>
    <mergeCell ref="D4:F4"/>
  </mergeCells>
  <hyperlinks>
    <hyperlink ref="D8" r:id="rId1" display="https://unitednations-my.sharepoint.com/:v:/g/personal/seidoui_un_org/EeP72SCZRldAh2p7u3h6jn8BUbDD268uzgX7NJcTfuXTzg?e=JxyGbe&amp;xsdata=MDV8MDJ8c2hhcm9uLmNoaXRhbWJvQHVuLm9yZ3xjNzIyMjlkMTI5MTc0MTdlZTA5MDA4ZGQ3OGRhMTgxNXwwZjllMzVkYjU0NGY0ZjYwYmRjYzVlYTQxNmU2ZGM3MHwwfDB8NjM4Nzk5NjAxNTg5NjQwNjA1fFVua25vd258VFdGcGJHWnNiM2Q4ZXlKRmJYQjBlVTFoY0draU9uUnlkV1VzSWxZaU9pSXdMakF1TURBd01DSXNJbEFpT2lKWGFXNHpNaUlzSWtGT0lqb2lUV0ZwYkNJc0lsZFVJam95ZlE9PXwwfHx8&amp;sdata=bW9WRkUwQXhtVUtaSTdOSHhHaVJSUEd3ODBLcDkwb2NVRnpmK1BOTm02RT0%3d" xr:uid="{5BA78E87-02FF-461D-94EE-123CC292163D}"/>
    <hyperlink ref="D7" r:id="rId2" display="https://unitednations-my.sharepoint.com/:w:/g/personal/ngogangwandji_un_org/Ef-cIAXPKXFBoOepZBSCsd4B1ON3Kz8S8GXSl3jo90w8lQ?e=dxjsMI" xr:uid="{6A8CF6F1-2102-45F8-9258-B6993F71320A}"/>
    <hyperlink ref="D10" r:id="rId3" xr:uid="{83D5B50B-9DAA-4F32-990C-4DC1446355E5}"/>
    <hyperlink ref="D11" r:id="rId4" display="https://unitednations-my.sharepoint.com/:w:/g/personal/ngogangwandji_un_org/Ef-cIAXPKXFBoOepZBSCsd4B1ON3Kz8S8GXSl3jo90w8lQ?e=dxjsMI" xr:uid="{3B7535B3-C192-4E1D-A24B-342F5E626818}"/>
    <hyperlink ref="H11" r:id="rId5" display="../../../../:w:/g/personal/pamela_nabukhonzo_un_org/EcKXaP5nMuFLqDP3rYYSmKMBdOgD2SktwFGsPiY7gUmZAg?e=mVtO82" xr:uid="{18B8F328-B170-43E3-86BD-C94BC2DB0C51}"/>
    <hyperlink ref="H7" r:id="rId6" display="https://unitednations.sharepoint.com/:w:/s/ECA-SD-ACS/EaoBIz1k0uBJiMKGJmz8M0QBHxHZBGRl0yi2le6LOS4dEQ?e=Jmjbaj" xr:uid="{6E8EE5E9-CFAA-463B-ABAF-D9D5D035C18C}"/>
    <hyperlink ref="H8" r:id="rId7" display="https://statics.teams.cdn.office.net/evergreen-assets/safelinks/1/atp-safelinks.html" xr:uid="{CB922E26-EB0D-4BA8-8A46-A50EB1181B67}"/>
    <hyperlink ref="H9" r:id="rId8" xr:uid="{EC6F7119-48E4-462E-B85E-BC399FC8E67D}"/>
    <hyperlink ref="K11" r:id="rId9" xr:uid="{1CBED041-0E30-42C6-94FA-92986824D6FA}"/>
    <hyperlink ref="K10" r:id="rId10" xr:uid="{5D2AC43C-A884-45BE-B419-E115582131F1}"/>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EEF11-227E-4BEE-A318-9309263D0FF1}">
  <dimension ref="A1:I101"/>
  <sheetViews>
    <sheetView workbookViewId="0">
      <pane xSplit="4" ySplit="3" topLeftCell="E21" activePane="bottomRight" state="frozen"/>
      <selection pane="topRight"/>
      <selection pane="bottomLeft"/>
      <selection pane="bottomRight" activeCell="F40" sqref="F40:F42"/>
    </sheetView>
  </sheetViews>
  <sheetFormatPr defaultColWidth="8.81640625" defaultRowHeight="15" customHeight="1" x14ac:dyDescent="0.35"/>
  <cols>
    <col min="1" max="1" width="4.1796875" customWidth="1"/>
    <col min="2" max="2" width="39.7265625" customWidth="1"/>
    <col min="3" max="3" width="10.81640625" customWidth="1"/>
    <col min="4" max="4" width="7" customWidth="1"/>
    <col min="5" max="5" width="32" customWidth="1"/>
    <col min="6" max="6" width="12.81640625" customWidth="1"/>
    <col min="7" max="7" width="11.1796875" customWidth="1"/>
    <col min="8" max="8" width="25.7265625" style="73" customWidth="1"/>
    <col min="9" max="9" width="30.26953125" customWidth="1"/>
  </cols>
  <sheetData>
    <row r="1" spans="1:9" ht="14.5" x14ac:dyDescent="0.35">
      <c r="A1" s="146" t="s">
        <v>55</v>
      </c>
      <c r="B1" s="147"/>
      <c r="C1" s="147"/>
      <c r="D1" s="147"/>
      <c r="E1" s="147"/>
      <c r="F1" s="147"/>
      <c r="G1" s="147"/>
      <c r="H1" s="147"/>
      <c r="I1" s="147"/>
    </row>
    <row r="2" spans="1:9" ht="14.5" x14ac:dyDescent="0.35">
      <c r="A2" s="148"/>
      <c r="B2" s="148"/>
      <c r="C2" s="148"/>
      <c r="D2" s="148"/>
      <c r="E2" s="148"/>
      <c r="F2" s="148"/>
      <c r="G2" s="148"/>
      <c r="H2" s="148"/>
      <c r="I2" s="148"/>
    </row>
    <row r="3" spans="1:9" ht="24" x14ac:dyDescent="0.35">
      <c r="A3" s="1" t="s">
        <v>56</v>
      </c>
      <c r="B3" s="1" t="s">
        <v>57</v>
      </c>
      <c r="C3" s="1" t="s">
        <v>58</v>
      </c>
      <c r="D3" s="1" t="s">
        <v>16</v>
      </c>
      <c r="E3" s="1" t="s">
        <v>59</v>
      </c>
      <c r="F3" s="1" t="s">
        <v>60</v>
      </c>
      <c r="G3" s="1" t="s">
        <v>61</v>
      </c>
      <c r="H3" s="67" t="s">
        <v>62</v>
      </c>
      <c r="I3" s="1" t="s">
        <v>63</v>
      </c>
    </row>
    <row r="4" spans="1:9" ht="23" x14ac:dyDescent="0.35">
      <c r="A4" s="152" t="s">
        <v>64</v>
      </c>
      <c r="B4" s="2" t="s">
        <v>65</v>
      </c>
      <c r="C4" s="3"/>
      <c r="D4" s="3"/>
      <c r="E4" s="3"/>
      <c r="F4" s="21"/>
      <c r="G4" s="3"/>
      <c r="H4" s="68"/>
      <c r="I4" s="3"/>
    </row>
    <row r="5" spans="1:9" ht="14.5" x14ac:dyDescent="0.35">
      <c r="A5" s="153"/>
      <c r="B5" s="6" t="s">
        <v>66</v>
      </c>
      <c r="C5" s="7"/>
      <c r="D5" s="7"/>
      <c r="E5" s="7"/>
      <c r="F5" s="8"/>
      <c r="G5" s="7"/>
      <c r="H5" s="32"/>
      <c r="I5" s="7"/>
    </row>
    <row r="6" spans="1:9" ht="65.25" customHeight="1" x14ac:dyDescent="0.35">
      <c r="A6" s="153"/>
      <c r="B6" s="83" t="s">
        <v>67</v>
      </c>
      <c r="C6" s="22">
        <v>1</v>
      </c>
      <c r="D6" s="9">
        <v>0</v>
      </c>
      <c r="E6" s="9" t="s">
        <v>68</v>
      </c>
      <c r="F6" s="23">
        <v>45931</v>
      </c>
      <c r="G6" s="9" t="s">
        <v>69</v>
      </c>
      <c r="H6" s="9" t="s">
        <v>42</v>
      </c>
      <c r="I6" s="9" t="s">
        <v>70</v>
      </c>
    </row>
    <row r="7" spans="1:9" ht="133.5" customHeight="1" x14ac:dyDescent="0.35">
      <c r="A7" s="153"/>
      <c r="B7" s="83" t="s">
        <v>71</v>
      </c>
      <c r="C7" s="22">
        <v>1</v>
      </c>
      <c r="D7" s="9">
        <v>1</v>
      </c>
      <c r="E7" s="9" t="s">
        <v>72</v>
      </c>
      <c r="F7" s="23">
        <v>45839</v>
      </c>
      <c r="G7" s="9" t="s">
        <v>69</v>
      </c>
      <c r="H7" s="69" t="s">
        <v>73</v>
      </c>
      <c r="I7" s="9" t="s">
        <v>74</v>
      </c>
    </row>
    <row r="8" spans="1:9" ht="14.5" x14ac:dyDescent="0.35">
      <c r="A8" s="153"/>
      <c r="B8" s="24" t="s">
        <v>75</v>
      </c>
      <c r="C8" s="22"/>
      <c r="D8" s="9"/>
      <c r="E8" s="9"/>
      <c r="F8" s="22"/>
      <c r="G8" s="9"/>
      <c r="H8" s="9"/>
      <c r="I8" s="9"/>
    </row>
    <row r="9" spans="1:9" ht="48" customHeight="1" x14ac:dyDescent="0.35">
      <c r="A9" s="153"/>
      <c r="B9" s="83" t="s">
        <v>76</v>
      </c>
      <c r="C9" s="22">
        <v>4</v>
      </c>
      <c r="D9" s="9">
        <v>0</v>
      </c>
      <c r="E9" s="9" t="s">
        <v>68</v>
      </c>
      <c r="F9" s="23">
        <v>45931</v>
      </c>
      <c r="G9" s="9" t="s">
        <v>69</v>
      </c>
      <c r="H9" s="9" t="s">
        <v>42</v>
      </c>
      <c r="I9" s="9" t="s">
        <v>77</v>
      </c>
    </row>
    <row r="10" spans="1:9" ht="206.25" customHeight="1" x14ac:dyDescent="0.35">
      <c r="A10" s="153"/>
      <c r="B10" s="84" t="s">
        <v>78</v>
      </c>
      <c r="C10" s="22">
        <v>8</v>
      </c>
      <c r="D10" s="9">
        <v>0</v>
      </c>
      <c r="E10" s="64" t="s">
        <v>79</v>
      </c>
      <c r="F10" s="23">
        <v>45986</v>
      </c>
      <c r="G10" s="9" t="s">
        <v>69</v>
      </c>
      <c r="H10" s="9" t="s">
        <v>80</v>
      </c>
      <c r="I10" s="9" t="s">
        <v>81</v>
      </c>
    </row>
    <row r="11" spans="1:9" ht="195.75" customHeight="1" x14ac:dyDescent="0.35">
      <c r="A11" s="153"/>
      <c r="B11" s="149" t="s">
        <v>82</v>
      </c>
      <c r="C11" s="131">
        <v>1</v>
      </c>
      <c r="D11" s="128">
        <v>1</v>
      </c>
      <c r="E11" s="133" t="s">
        <v>83</v>
      </c>
      <c r="F11" s="142">
        <v>45870</v>
      </c>
      <c r="G11" s="128" t="s">
        <v>69</v>
      </c>
      <c r="H11" s="9" t="s">
        <v>84</v>
      </c>
      <c r="I11" s="9" t="s">
        <v>85</v>
      </c>
    </row>
    <row r="12" spans="1:9" ht="30" customHeight="1" x14ac:dyDescent="0.35">
      <c r="A12" s="153"/>
      <c r="B12" s="150"/>
      <c r="C12" s="132"/>
      <c r="D12" s="130"/>
      <c r="E12" s="134"/>
      <c r="F12" s="151"/>
      <c r="G12" s="130"/>
      <c r="H12" s="69" t="s">
        <v>86</v>
      </c>
      <c r="I12" s="51"/>
    </row>
    <row r="13" spans="1:9" ht="14.5" x14ac:dyDescent="0.35">
      <c r="A13" s="154"/>
      <c r="B13" s="84" t="s">
        <v>87</v>
      </c>
      <c r="C13" s="22">
        <v>1</v>
      </c>
      <c r="D13" s="63">
        <v>1</v>
      </c>
      <c r="E13" s="56" t="s">
        <v>88</v>
      </c>
      <c r="F13" s="58">
        <v>45809</v>
      </c>
      <c r="G13" s="59" t="s">
        <v>89</v>
      </c>
      <c r="H13" s="69" t="s">
        <v>90</v>
      </c>
      <c r="I13" s="9"/>
    </row>
    <row r="14" spans="1:9" ht="23" x14ac:dyDescent="0.35">
      <c r="A14" s="52"/>
      <c r="B14" s="25" t="s">
        <v>91</v>
      </c>
      <c r="C14" s="57">
        <v>1</v>
      </c>
      <c r="D14" s="56">
        <v>1</v>
      </c>
      <c r="E14" s="56" t="s">
        <v>88</v>
      </c>
      <c r="F14" s="53">
        <v>45717</v>
      </c>
      <c r="G14" s="56" t="s">
        <v>92</v>
      </c>
      <c r="H14" s="66" t="s">
        <v>93</v>
      </c>
      <c r="I14" s="9"/>
    </row>
    <row r="15" spans="1:9" ht="14.5" x14ac:dyDescent="0.35">
      <c r="A15" s="152" t="s">
        <v>94</v>
      </c>
      <c r="B15" s="26" t="s">
        <v>95</v>
      </c>
      <c r="C15" s="27"/>
      <c r="D15" s="55"/>
      <c r="E15" s="55"/>
      <c r="F15" s="54"/>
      <c r="G15" s="55"/>
      <c r="H15" s="26"/>
      <c r="I15" s="26"/>
    </row>
    <row r="16" spans="1:9" ht="14.5" x14ac:dyDescent="0.35">
      <c r="A16" s="153"/>
      <c r="B16" s="28" t="s">
        <v>96</v>
      </c>
      <c r="C16" s="29"/>
      <c r="D16" s="28"/>
      <c r="E16" s="28"/>
      <c r="F16" s="29"/>
      <c r="G16" s="28"/>
      <c r="H16" s="28"/>
      <c r="I16" s="28"/>
    </row>
    <row r="17" spans="1:9" ht="24" customHeight="1" x14ac:dyDescent="0.35">
      <c r="A17" s="153"/>
      <c r="B17" s="9" t="s">
        <v>97</v>
      </c>
      <c r="C17" s="22">
        <v>1</v>
      </c>
      <c r="D17" s="9">
        <v>0</v>
      </c>
      <c r="E17" s="9" t="s">
        <v>98</v>
      </c>
      <c r="F17" s="23">
        <v>45901</v>
      </c>
      <c r="G17" s="9" t="s">
        <v>99</v>
      </c>
      <c r="H17" s="9" t="s">
        <v>42</v>
      </c>
      <c r="I17" s="9"/>
    </row>
    <row r="18" spans="1:9" ht="149.5" x14ac:dyDescent="0.35">
      <c r="A18" s="153"/>
      <c r="B18" s="9" t="s">
        <v>100</v>
      </c>
      <c r="C18" s="22">
        <v>1</v>
      </c>
      <c r="D18" s="9">
        <v>0</v>
      </c>
      <c r="E18" s="9" t="s">
        <v>98</v>
      </c>
      <c r="F18" s="23">
        <v>45931</v>
      </c>
      <c r="G18" s="22" t="s">
        <v>101</v>
      </c>
      <c r="H18" s="66" t="s">
        <v>102</v>
      </c>
      <c r="I18" s="9" t="s">
        <v>103</v>
      </c>
    </row>
    <row r="19" spans="1:9" ht="115" x14ac:dyDescent="0.35">
      <c r="A19" s="153"/>
      <c r="B19" s="83" t="s">
        <v>104</v>
      </c>
      <c r="C19" s="22">
        <v>1</v>
      </c>
      <c r="D19" s="9">
        <v>0</v>
      </c>
      <c r="E19" s="9" t="s">
        <v>98</v>
      </c>
      <c r="F19" s="23">
        <v>45870</v>
      </c>
      <c r="G19" s="9" t="s">
        <v>89</v>
      </c>
      <c r="H19" s="9" t="s">
        <v>42</v>
      </c>
      <c r="I19" s="9" t="s">
        <v>105</v>
      </c>
    </row>
    <row r="20" spans="1:9" ht="23" x14ac:dyDescent="0.35">
      <c r="A20" s="153"/>
      <c r="B20" s="83" t="s">
        <v>106</v>
      </c>
      <c r="C20" s="22">
        <v>1</v>
      </c>
      <c r="D20" s="9">
        <v>1</v>
      </c>
      <c r="E20" s="9" t="s">
        <v>98</v>
      </c>
      <c r="F20" s="23">
        <v>45717</v>
      </c>
      <c r="G20" s="9" t="s">
        <v>101</v>
      </c>
      <c r="H20" s="9" t="s">
        <v>42</v>
      </c>
      <c r="I20" s="9" t="s">
        <v>107</v>
      </c>
    </row>
    <row r="21" spans="1:9" ht="27" customHeight="1" x14ac:dyDescent="0.35">
      <c r="A21" s="153"/>
      <c r="B21" s="83" t="s">
        <v>108</v>
      </c>
      <c r="C21" s="22">
        <v>1</v>
      </c>
      <c r="D21" s="9">
        <v>0</v>
      </c>
      <c r="E21" s="9" t="s">
        <v>109</v>
      </c>
      <c r="F21" s="23">
        <v>45809</v>
      </c>
      <c r="G21" s="9" t="s">
        <v>110</v>
      </c>
      <c r="H21" s="69" t="s">
        <v>111</v>
      </c>
      <c r="I21" s="25" t="s">
        <v>112</v>
      </c>
    </row>
    <row r="22" spans="1:9" ht="126.5" x14ac:dyDescent="0.35">
      <c r="A22" s="153"/>
      <c r="B22" s="83" t="s">
        <v>113</v>
      </c>
      <c r="C22" s="22">
        <v>1</v>
      </c>
      <c r="D22" s="9">
        <v>0</v>
      </c>
      <c r="E22" s="9" t="s">
        <v>114</v>
      </c>
      <c r="F22" s="23">
        <v>45839</v>
      </c>
      <c r="G22" s="9" t="s">
        <v>89</v>
      </c>
      <c r="H22" s="69" t="s">
        <v>115</v>
      </c>
      <c r="I22" s="25" t="s">
        <v>116</v>
      </c>
    </row>
    <row r="23" spans="1:9" ht="114.75" customHeight="1" x14ac:dyDescent="0.35">
      <c r="A23" s="153"/>
      <c r="B23" s="83" t="s">
        <v>117</v>
      </c>
      <c r="C23" s="22">
        <v>1</v>
      </c>
      <c r="D23" s="9">
        <v>0</v>
      </c>
      <c r="E23" s="9" t="s">
        <v>118</v>
      </c>
      <c r="F23" s="23">
        <v>45839</v>
      </c>
      <c r="G23" s="9" t="s">
        <v>89</v>
      </c>
      <c r="H23" s="9" t="s">
        <v>42</v>
      </c>
      <c r="I23" s="25" t="s">
        <v>119</v>
      </c>
    </row>
    <row r="24" spans="1:9" ht="23.25" customHeight="1" x14ac:dyDescent="0.35">
      <c r="A24" s="153"/>
      <c r="B24" s="83" t="s">
        <v>120</v>
      </c>
      <c r="C24" s="22">
        <v>1</v>
      </c>
      <c r="D24" s="9">
        <v>0</v>
      </c>
      <c r="E24" s="9" t="s">
        <v>118</v>
      </c>
      <c r="F24" s="23">
        <v>45901</v>
      </c>
      <c r="G24" s="9" t="s">
        <v>69</v>
      </c>
      <c r="H24" s="9" t="s">
        <v>42</v>
      </c>
      <c r="I24" s="25" t="s">
        <v>121</v>
      </c>
    </row>
    <row r="25" spans="1:9" ht="74.25" customHeight="1" x14ac:dyDescent="0.35">
      <c r="A25" s="153"/>
      <c r="B25" s="83" t="s">
        <v>122</v>
      </c>
      <c r="C25" s="22">
        <v>1</v>
      </c>
      <c r="D25" s="9">
        <v>0</v>
      </c>
      <c r="E25" s="9" t="s">
        <v>118</v>
      </c>
      <c r="F25" s="23">
        <v>45748</v>
      </c>
      <c r="G25" s="9" t="s">
        <v>69</v>
      </c>
      <c r="H25" s="9" t="s">
        <v>42</v>
      </c>
      <c r="I25" s="25" t="s">
        <v>123</v>
      </c>
    </row>
    <row r="26" spans="1:9" ht="213.75" customHeight="1" x14ac:dyDescent="0.35">
      <c r="A26" s="153"/>
      <c r="B26" s="149" t="s">
        <v>124</v>
      </c>
      <c r="C26" s="131">
        <v>2</v>
      </c>
      <c r="D26" s="128">
        <v>2</v>
      </c>
      <c r="E26" s="133" t="s">
        <v>125</v>
      </c>
      <c r="F26" s="142">
        <v>45931</v>
      </c>
      <c r="G26" s="128" t="s">
        <v>126</v>
      </c>
      <c r="H26" s="66" t="s">
        <v>127</v>
      </c>
      <c r="I26" s="9" t="s">
        <v>128</v>
      </c>
    </row>
    <row r="27" spans="1:9" ht="12.75" customHeight="1" x14ac:dyDescent="0.35">
      <c r="A27" s="153"/>
      <c r="B27" s="150"/>
      <c r="C27" s="132"/>
      <c r="D27" s="130"/>
      <c r="E27" s="134"/>
      <c r="F27" s="143"/>
      <c r="G27" s="130"/>
      <c r="H27" s="66" t="s">
        <v>129</v>
      </c>
      <c r="I27" s="9"/>
    </row>
    <row r="28" spans="1:9" ht="23" x14ac:dyDescent="0.35">
      <c r="A28" s="153"/>
      <c r="B28" s="83" t="s">
        <v>130</v>
      </c>
      <c r="C28" s="22">
        <v>1</v>
      </c>
      <c r="D28" s="9"/>
      <c r="E28" s="9" t="s">
        <v>68</v>
      </c>
      <c r="F28" s="22"/>
      <c r="G28" s="9"/>
      <c r="H28" s="9" t="s">
        <v>42</v>
      </c>
      <c r="I28" s="25"/>
    </row>
    <row r="29" spans="1:9" ht="201.75" customHeight="1" x14ac:dyDescent="0.35">
      <c r="A29" s="153"/>
      <c r="B29" s="128" t="s">
        <v>131</v>
      </c>
      <c r="C29" s="131">
        <v>1</v>
      </c>
      <c r="D29" s="128">
        <v>1</v>
      </c>
      <c r="E29" s="133" t="s">
        <v>132</v>
      </c>
      <c r="F29" s="142">
        <v>45839</v>
      </c>
      <c r="G29" s="128" t="s">
        <v>133</v>
      </c>
      <c r="H29" s="66" t="s">
        <v>134</v>
      </c>
      <c r="I29" s="25" t="s">
        <v>135</v>
      </c>
    </row>
    <row r="30" spans="1:9" ht="29.25" customHeight="1" x14ac:dyDescent="0.35">
      <c r="A30" s="153"/>
      <c r="B30" s="130"/>
      <c r="C30" s="132"/>
      <c r="D30" s="130"/>
      <c r="E30" s="134"/>
      <c r="F30" s="143"/>
      <c r="G30" s="130"/>
      <c r="H30" s="66" t="s">
        <v>300</v>
      </c>
      <c r="I30" s="25"/>
    </row>
    <row r="31" spans="1:9" ht="161" x14ac:dyDescent="0.35">
      <c r="A31" s="153"/>
      <c r="B31" s="9" t="s">
        <v>136</v>
      </c>
      <c r="C31" s="22">
        <v>1</v>
      </c>
      <c r="D31" s="9">
        <v>1</v>
      </c>
      <c r="E31" s="64" t="s">
        <v>137</v>
      </c>
      <c r="F31" s="23">
        <v>45778</v>
      </c>
      <c r="G31" s="9" t="s">
        <v>110</v>
      </c>
      <c r="H31" s="69" t="s">
        <v>138</v>
      </c>
      <c r="I31" s="25" t="s">
        <v>139</v>
      </c>
    </row>
    <row r="32" spans="1:9" ht="126.5" x14ac:dyDescent="0.35">
      <c r="A32" s="153"/>
      <c r="B32" s="9" t="s">
        <v>140</v>
      </c>
      <c r="C32" s="22">
        <v>1</v>
      </c>
      <c r="D32" s="9">
        <v>0</v>
      </c>
      <c r="E32" s="9" t="s">
        <v>141</v>
      </c>
      <c r="F32" s="23">
        <v>45992</v>
      </c>
      <c r="G32" s="69" t="s">
        <v>89</v>
      </c>
      <c r="H32" s="69" t="s">
        <v>142</v>
      </c>
      <c r="I32" s="25" t="s">
        <v>143</v>
      </c>
    </row>
    <row r="33" spans="1:9" ht="103.5" x14ac:dyDescent="0.35">
      <c r="A33" s="153"/>
      <c r="B33" s="9" t="s">
        <v>144</v>
      </c>
      <c r="C33" s="22">
        <v>1</v>
      </c>
      <c r="D33" s="9">
        <v>0</v>
      </c>
      <c r="E33" s="9" t="s">
        <v>114</v>
      </c>
      <c r="F33" s="23">
        <v>45962</v>
      </c>
      <c r="G33" s="9" t="s">
        <v>110</v>
      </c>
      <c r="H33" s="9" t="s">
        <v>42</v>
      </c>
      <c r="I33" s="25" t="s">
        <v>145</v>
      </c>
    </row>
    <row r="34" spans="1:9" ht="14.5" x14ac:dyDescent="0.35">
      <c r="A34" s="153"/>
      <c r="B34" s="28" t="s">
        <v>146</v>
      </c>
      <c r="C34" s="29"/>
      <c r="D34" s="28"/>
      <c r="E34" s="28"/>
      <c r="F34" s="29"/>
      <c r="G34" s="28"/>
      <c r="H34" s="9" t="s">
        <v>42</v>
      </c>
      <c r="I34" s="28"/>
    </row>
    <row r="35" spans="1:9" ht="240" customHeight="1" x14ac:dyDescent="0.35">
      <c r="A35" s="153"/>
      <c r="B35" s="128" t="s">
        <v>147</v>
      </c>
      <c r="C35" s="131">
        <v>5</v>
      </c>
      <c r="D35" s="128">
        <v>5</v>
      </c>
      <c r="E35" s="135" t="s">
        <v>148</v>
      </c>
      <c r="F35" s="142">
        <v>45839</v>
      </c>
      <c r="G35" s="128" t="s">
        <v>89</v>
      </c>
      <c r="H35" s="69" t="s">
        <v>149</v>
      </c>
      <c r="I35" s="9" t="s">
        <v>150</v>
      </c>
    </row>
    <row r="36" spans="1:9" ht="15.75" customHeight="1" x14ac:dyDescent="0.35">
      <c r="A36" s="153"/>
      <c r="B36" s="129"/>
      <c r="C36" s="155"/>
      <c r="D36" s="129"/>
      <c r="E36" s="136"/>
      <c r="F36" s="151"/>
      <c r="G36" s="129"/>
      <c r="H36" s="69" t="s">
        <v>151</v>
      </c>
      <c r="I36" s="9"/>
    </row>
    <row r="37" spans="1:9" ht="27" customHeight="1" x14ac:dyDescent="0.35">
      <c r="A37" s="153"/>
      <c r="B37" s="130"/>
      <c r="C37" s="132"/>
      <c r="D37" s="130"/>
      <c r="E37" s="137"/>
      <c r="F37" s="143"/>
      <c r="G37" s="130"/>
      <c r="H37" s="70" t="s">
        <v>293</v>
      </c>
      <c r="I37" s="9"/>
    </row>
    <row r="38" spans="1:9" ht="145.5" customHeight="1" x14ac:dyDescent="0.35">
      <c r="A38" s="153"/>
      <c r="B38" s="128" t="s">
        <v>152</v>
      </c>
      <c r="C38" s="131">
        <v>5</v>
      </c>
      <c r="D38" s="128">
        <v>0</v>
      </c>
      <c r="E38" s="133" t="s">
        <v>153</v>
      </c>
      <c r="F38" s="142">
        <v>45931</v>
      </c>
      <c r="G38" s="128" t="s">
        <v>110</v>
      </c>
      <c r="H38" s="69" t="s">
        <v>154</v>
      </c>
      <c r="I38" s="9" t="s">
        <v>155</v>
      </c>
    </row>
    <row r="39" spans="1:9" ht="24.75" customHeight="1" x14ac:dyDescent="0.35">
      <c r="A39" s="153"/>
      <c r="B39" s="130"/>
      <c r="C39" s="132"/>
      <c r="D39" s="130"/>
      <c r="E39" s="134"/>
      <c r="F39" s="143"/>
      <c r="G39" s="130"/>
      <c r="H39" s="70" t="s">
        <v>292</v>
      </c>
      <c r="I39" s="9"/>
    </row>
    <row r="40" spans="1:9" ht="95.25" customHeight="1" x14ac:dyDescent="0.35">
      <c r="A40" s="153"/>
      <c r="B40" s="128" t="s">
        <v>156</v>
      </c>
      <c r="C40" s="131">
        <v>5</v>
      </c>
      <c r="D40" s="128">
        <v>5</v>
      </c>
      <c r="E40" s="135" t="s">
        <v>157</v>
      </c>
      <c r="F40" s="142">
        <v>45931</v>
      </c>
      <c r="G40" s="128" t="s">
        <v>89</v>
      </c>
      <c r="H40" s="69" t="s">
        <v>158</v>
      </c>
      <c r="I40" s="128" t="s">
        <v>159</v>
      </c>
    </row>
    <row r="41" spans="1:9" ht="17.25" customHeight="1" x14ac:dyDescent="0.35">
      <c r="A41" s="153"/>
      <c r="B41" s="129"/>
      <c r="C41" s="155"/>
      <c r="D41" s="129"/>
      <c r="E41" s="136"/>
      <c r="F41" s="151"/>
      <c r="G41" s="129"/>
      <c r="H41" s="69" t="s">
        <v>160</v>
      </c>
      <c r="I41" s="130"/>
    </row>
    <row r="42" spans="1:9" ht="28.5" customHeight="1" x14ac:dyDescent="0.35">
      <c r="A42" s="153"/>
      <c r="B42" s="130"/>
      <c r="C42" s="132"/>
      <c r="D42" s="130"/>
      <c r="E42" s="137"/>
      <c r="F42" s="143"/>
      <c r="G42" s="130"/>
      <c r="H42" s="69" t="s">
        <v>304</v>
      </c>
      <c r="I42" s="87"/>
    </row>
    <row r="43" spans="1:9" ht="48" customHeight="1" x14ac:dyDescent="0.35">
      <c r="A43" s="153"/>
      <c r="B43" s="144" t="s">
        <v>161</v>
      </c>
      <c r="C43" s="131">
        <v>2</v>
      </c>
      <c r="D43" s="128">
        <v>2</v>
      </c>
      <c r="E43" s="128" t="s">
        <v>88</v>
      </c>
      <c r="F43" s="142">
        <v>45870</v>
      </c>
      <c r="G43" s="128" t="s">
        <v>162</v>
      </c>
      <c r="H43" s="69" t="s">
        <v>163</v>
      </c>
      <c r="I43" s="9" t="s">
        <v>164</v>
      </c>
    </row>
    <row r="44" spans="1:9" ht="14.25" customHeight="1" x14ac:dyDescent="0.35">
      <c r="A44" s="153"/>
      <c r="B44" s="145"/>
      <c r="C44" s="132"/>
      <c r="D44" s="130"/>
      <c r="E44" s="130"/>
      <c r="F44" s="143"/>
      <c r="G44" s="130"/>
      <c r="H44" s="71" t="s">
        <v>291</v>
      </c>
      <c r="I44" s="9"/>
    </row>
    <row r="45" spans="1:9" ht="114" customHeight="1" x14ac:dyDescent="0.35">
      <c r="A45" s="153"/>
      <c r="B45" s="138" t="s">
        <v>165</v>
      </c>
      <c r="C45" s="131">
        <v>2</v>
      </c>
      <c r="D45" s="128">
        <v>2</v>
      </c>
      <c r="E45" s="140" t="s">
        <v>166</v>
      </c>
      <c r="F45" s="142">
        <v>45870</v>
      </c>
      <c r="G45" s="128" t="s">
        <v>167</v>
      </c>
      <c r="H45" s="69" t="s">
        <v>168</v>
      </c>
      <c r="I45" s="9"/>
    </row>
    <row r="46" spans="1:9" ht="17.25" customHeight="1" x14ac:dyDescent="0.35">
      <c r="A46" s="153"/>
      <c r="B46" s="139"/>
      <c r="C46" s="132"/>
      <c r="D46" s="130"/>
      <c r="E46" s="141"/>
      <c r="F46" s="143"/>
      <c r="G46" s="130"/>
      <c r="H46" s="69" t="s">
        <v>288</v>
      </c>
      <c r="I46" s="9"/>
    </row>
    <row r="47" spans="1:9" ht="114" customHeight="1" x14ac:dyDescent="0.35">
      <c r="A47" s="153"/>
      <c r="B47" s="144" t="s">
        <v>169</v>
      </c>
      <c r="C47" s="131">
        <v>4</v>
      </c>
      <c r="D47" s="128">
        <v>4</v>
      </c>
      <c r="E47" s="133" t="s">
        <v>170</v>
      </c>
      <c r="F47" s="142">
        <v>45901</v>
      </c>
      <c r="G47" s="128" t="s">
        <v>69</v>
      </c>
      <c r="H47" s="69" t="s">
        <v>171</v>
      </c>
      <c r="I47" s="9" t="s">
        <v>172</v>
      </c>
    </row>
    <row r="48" spans="1:9" ht="72.75" customHeight="1" x14ac:dyDescent="0.35">
      <c r="A48" s="153"/>
      <c r="B48" s="145"/>
      <c r="C48" s="132"/>
      <c r="D48" s="130"/>
      <c r="E48" s="134"/>
      <c r="F48" s="143"/>
      <c r="G48" s="130"/>
      <c r="H48" s="69" t="s">
        <v>173</v>
      </c>
      <c r="I48" s="9"/>
    </row>
    <row r="49" spans="1:9" ht="47.25" customHeight="1" x14ac:dyDescent="0.35">
      <c r="A49" s="153"/>
      <c r="B49" s="83" t="s">
        <v>174</v>
      </c>
      <c r="C49" s="22">
        <v>3</v>
      </c>
      <c r="D49" s="9">
        <v>0</v>
      </c>
      <c r="E49" s="9" t="s">
        <v>68</v>
      </c>
      <c r="F49" s="23">
        <v>45870</v>
      </c>
      <c r="G49" s="9" t="s">
        <v>167</v>
      </c>
      <c r="H49" s="9" t="s">
        <v>42</v>
      </c>
      <c r="I49" s="9"/>
    </row>
    <row r="50" spans="1:9" ht="114.75" customHeight="1" x14ac:dyDescent="0.35">
      <c r="A50" s="153"/>
      <c r="B50" s="83" t="s">
        <v>175</v>
      </c>
      <c r="C50" s="22">
        <v>15</v>
      </c>
      <c r="D50" s="9">
        <v>0</v>
      </c>
      <c r="E50" s="9" t="s">
        <v>176</v>
      </c>
      <c r="F50" s="23">
        <v>45839</v>
      </c>
      <c r="G50" s="9" t="s">
        <v>110</v>
      </c>
      <c r="H50" s="69" t="s">
        <v>177</v>
      </c>
      <c r="I50" s="9" t="s">
        <v>178</v>
      </c>
    </row>
    <row r="51" spans="1:9" ht="115" x14ac:dyDescent="0.35">
      <c r="A51" s="153"/>
      <c r="B51" s="83" t="s">
        <v>179</v>
      </c>
      <c r="C51" s="22">
        <v>20</v>
      </c>
      <c r="D51" s="9">
        <v>0</v>
      </c>
      <c r="E51" s="9" t="s">
        <v>68</v>
      </c>
      <c r="F51" s="23">
        <v>45778</v>
      </c>
      <c r="G51" s="9" t="s">
        <v>110</v>
      </c>
      <c r="H51" s="9" t="s">
        <v>42</v>
      </c>
      <c r="I51" s="9" t="s">
        <v>119</v>
      </c>
    </row>
    <row r="52" spans="1:9" ht="103.5" x14ac:dyDescent="0.35">
      <c r="A52" s="153"/>
      <c r="B52" s="83" t="s">
        <v>180</v>
      </c>
      <c r="C52" s="22">
        <v>5</v>
      </c>
      <c r="D52" s="9">
        <v>0</v>
      </c>
      <c r="E52" s="25" t="s">
        <v>181</v>
      </c>
      <c r="F52" s="23">
        <v>45962</v>
      </c>
      <c r="G52" s="9" t="s">
        <v>69</v>
      </c>
      <c r="H52" s="69" t="s">
        <v>182</v>
      </c>
      <c r="I52" s="9" t="s">
        <v>183</v>
      </c>
    </row>
    <row r="53" spans="1:9" ht="140.25" customHeight="1" x14ac:dyDescent="0.35">
      <c r="A53" s="153"/>
      <c r="B53" s="83" t="s">
        <v>184</v>
      </c>
      <c r="C53" s="22">
        <v>5</v>
      </c>
      <c r="D53" s="9">
        <v>0</v>
      </c>
      <c r="E53" s="25" t="s">
        <v>185</v>
      </c>
      <c r="F53" s="23">
        <v>45931</v>
      </c>
      <c r="G53" s="9" t="s">
        <v>69</v>
      </c>
      <c r="H53" s="69" t="s">
        <v>186</v>
      </c>
      <c r="I53" s="9" t="s">
        <v>187</v>
      </c>
    </row>
    <row r="54" spans="1:9" ht="186.75" customHeight="1" x14ac:dyDescent="0.35">
      <c r="A54" s="153"/>
      <c r="B54" s="86" t="s">
        <v>188</v>
      </c>
      <c r="C54" s="80">
        <v>5</v>
      </c>
      <c r="D54" s="63">
        <v>5</v>
      </c>
      <c r="E54" s="79" t="s">
        <v>189</v>
      </c>
      <c r="F54" s="81">
        <v>45962</v>
      </c>
      <c r="G54" s="63" t="s">
        <v>190</v>
      </c>
      <c r="H54" s="69" t="s">
        <v>191</v>
      </c>
      <c r="I54" s="9" t="s">
        <v>192</v>
      </c>
    </row>
    <row r="55" spans="1:9" ht="115" x14ac:dyDescent="0.35">
      <c r="A55" s="153"/>
      <c r="B55" s="83" t="s">
        <v>193</v>
      </c>
      <c r="C55" s="22">
        <v>5</v>
      </c>
      <c r="D55" s="9">
        <v>0</v>
      </c>
      <c r="E55" s="9" t="s">
        <v>68</v>
      </c>
      <c r="F55" s="23">
        <v>45931</v>
      </c>
      <c r="G55" s="9" t="s">
        <v>110</v>
      </c>
      <c r="H55" s="9" t="s">
        <v>42</v>
      </c>
      <c r="I55" s="9" t="s">
        <v>194</v>
      </c>
    </row>
    <row r="56" spans="1:9" ht="126.5" x14ac:dyDescent="0.35">
      <c r="A56" s="153"/>
      <c r="B56" s="83" t="s">
        <v>195</v>
      </c>
      <c r="C56" s="22">
        <v>1</v>
      </c>
      <c r="D56" s="9">
        <v>1</v>
      </c>
      <c r="E56" s="25" t="s">
        <v>196</v>
      </c>
      <c r="F56" s="23">
        <v>45809</v>
      </c>
      <c r="G56" s="9" t="s">
        <v>89</v>
      </c>
      <c r="H56" s="69" t="s">
        <v>90</v>
      </c>
      <c r="I56" s="9" t="s">
        <v>197</v>
      </c>
    </row>
    <row r="57" spans="1:9" ht="115" x14ac:dyDescent="0.35">
      <c r="A57" s="153"/>
      <c r="B57" s="83" t="s">
        <v>198</v>
      </c>
      <c r="C57" s="22">
        <v>5</v>
      </c>
      <c r="D57" s="9">
        <v>0</v>
      </c>
      <c r="E57" s="9" t="s">
        <v>68</v>
      </c>
      <c r="F57" s="23">
        <v>45870</v>
      </c>
      <c r="G57" s="9" t="s">
        <v>199</v>
      </c>
      <c r="H57" s="9" t="s">
        <v>42</v>
      </c>
      <c r="I57" s="9" t="s">
        <v>105</v>
      </c>
    </row>
    <row r="58" spans="1:9" ht="115" x14ac:dyDescent="0.35">
      <c r="A58" s="153"/>
      <c r="B58" s="83" t="s">
        <v>200</v>
      </c>
      <c r="C58" s="22">
        <v>5</v>
      </c>
      <c r="D58" s="9">
        <v>0</v>
      </c>
      <c r="E58" s="9" t="s">
        <v>68</v>
      </c>
      <c r="F58" s="23">
        <v>45870</v>
      </c>
      <c r="G58" s="9" t="s">
        <v>89</v>
      </c>
      <c r="H58" s="9" t="s">
        <v>42</v>
      </c>
      <c r="I58" s="9" t="s">
        <v>105</v>
      </c>
    </row>
    <row r="59" spans="1:9" ht="23" x14ac:dyDescent="0.35">
      <c r="A59" s="153"/>
      <c r="B59" s="9" t="s">
        <v>201</v>
      </c>
      <c r="C59" s="22" t="s">
        <v>42</v>
      </c>
      <c r="D59" s="9">
        <v>1</v>
      </c>
      <c r="E59" s="9" t="s">
        <v>290</v>
      </c>
      <c r="F59" s="23" t="s">
        <v>249</v>
      </c>
      <c r="G59" s="9" t="s">
        <v>92</v>
      </c>
      <c r="H59" s="71" t="s">
        <v>289</v>
      </c>
      <c r="I59" s="9"/>
    </row>
    <row r="60" spans="1:9" ht="14.5" x14ac:dyDescent="0.35">
      <c r="A60" s="153"/>
      <c r="B60" s="9" t="s">
        <v>203</v>
      </c>
      <c r="C60" s="22" t="s">
        <v>42</v>
      </c>
      <c r="D60" s="9"/>
      <c r="E60" s="9" t="s">
        <v>114</v>
      </c>
      <c r="F60" s="23"/>
      <c r="G60" s="9"/>
      <c r="H60" s="71" t="s">
        <v>294</v>
      </c>
      <c r="I60" s="9"/>
    </row>
    <row r="61" spans="1:9" ht="23" x14ac:dyDescent="0.35">
      <c r="A61" s="153"/>
      <c r="B61" s="9" t="s">
        <v>204</v>
      </c>
      <c r="C61" s="22" t="s">
        <v>42</v>
      </c>
      <c r="D61" s="9"/>
      <c r="E61" s="9" t="s">
        <v>303</v>
      </c>
      <c r="F61" s="23"/>
      <c r="G61" s="9"/>
      <c r="H61" s="71" t="s">
        <v>294</v>
      </c>
      <c r="I61" s="9"/>
    </row>
    <row r="62" spans="1:9" ht="120" customHeight="1" x14ac:dyDescent="0.35">
      <c r="A62" s="153"/>
      <c r="B62" s="9" t="s">
        <v>205</v>
      </c>
      <c r="C62" s="22" t="s">
        <v>42</v>
      </c>
      <c r="D62" s="9">
        <v>1</v>
      </c>
      <c r="E62" s="64" t="s">
        <v>206</v>
      </c>
      <c r="F62" s="23">
        <v>45839</v>
      </c>
      <c r="G62" s="9" t="s">
        <v>92</v>
      </c>
      <c r="H62" s="69" t="s">
        <v>207</v>
      </c>
      <c r="I62" s="9"/>
    </row>
    <row r="63" spans="1:9" ht="48" customHeight="1" x14ac:dyDescent="0.35">
      <c r="A63" s="153"/>
      <c r="B63" s="9" t="s">
        <v>208</v>
      </c>
      <c r="C63" s="22" t="s">
        <v>42</v>
      </c>
      <c r="D63" s="9">
        <v>0</v>
      </c>
      <c r="E63" s="9" t="s">
        <v>303</v>
      </c>
      <c r="F63" s="23"/>
      <c r="G63" s="9"/>
      <c r="H63" s="9"/>
      <c r="I63" s="9"/>
    </row>
    <row r="64" spans="1:9" ht="14.5" x14ac:dyDescent="0.35">
      <c r="A64" s="153"/>
      <c r="B64" s="60" t="s">
        <v>209</v>
      </c>
      <c r="C64" s="22"/>
      <c r="D64" s="9"/>
      <c r="E64" s="9"/>
      <c r="F64" s="23"/>
      <c r="G64" s="9"/>
      <c r="H64" s="71" t="s">
        <v>301</v>
      </c>
      <c r="I64" s="9"/>
    </row>
    <row r="65" spans="1:9" ht="14.5" x14ac:dyDescent="0.35">
      <c r="A65" s="153"/>
      <c r="B65" s="85" t="s">
        <v>210</v>
      </c>
      <c r="C65" s="22" t="s">
        <v>42</v>
      </c>
      <c r="D65" s="9" t="s">
        <v>42</v>
      </c>
      <c r="E65" s="9" t="s">
        <v>302</v>
      </c>
      <c r="F65" s="23"/>
      <c r="G65" s="9"/>
      <c r="H65" s="71" t="s">
        <v>295</v>
      </c>
      <c r="I65" s="9"/>
    </row>
    <row r="66" spans="1:9" ht="23" x14ac:dyDescent="0.35">
      <c r="A66" s="153"/>
      <c r="B66" s="9" t="s">
        <v>211</v>
      </c>
      <c r="C66" s="61"/>
      <c r="D66" s="9"/>
      <c r="E66" s="9" t="s">
        <v>202</v>
      </c>
      <c r="F66" s="23"/>
      <c r="G66" s="9"/>
      <c r="H66" s="71" t="s">
        <v>296</v>
      </c>
      <c r="I66" s="9"/>
    </row>
    <row r="67" spans="1:9" ht="14.5" x14ac:dyDescent="0.35">
      <c r="A67" s="153"/>
      <c r="B67" s="28" t="s">
        <v>212</v>
      </c>
      <c r="C67" s="29"/>
      <c r="D67" s="28"/>
      <c r="E67" s="28"/>
      <c r="F67" s="29"/>
      <c r="G67" s="28"/>
      <c r="H67" s="28"/>
      <c r="I67" s="28"/>
    </row>
    <row r="68" spans="1:9" ht="115" x14ac:dyDescent="0.35">
      <c r="A68" s="153"/>
      <c r="B68" s="9" t="s">
        <v>213</v>
      </c>
      <c r="C68" s="22">
        <v>1</v>
      </c>
      <c r="D68" s="9">
        <v>0</v>
      </c>
      <c r="E68" s="9" t="s">
        <v>98</v>
      </c>
      <c r="F68" s="23">
        <v>45717</v>
      </c>
      <c r="G68" s="9" t="s">
        <v>69</v>
      </c>
      <c r="H68" s="9" t="s">
        <v>42</v>
      </c>
      <c r="I68" s="9" t="s">
        <v>214</v>
      </c>
    </row>
    <row r="69" spans="1:9" ht="126.5" x14ac:dyDescent="0.35">
      <c r="A69" s="153"/>
      <c r="B69" s="9" t="s">
        <v>215</v>
      </c>
      <c r="C69" s="22">
        <v>1</v>
      </c>
      <c r="D69" s="9">
        <v>0</v>
      </c>
      <c r="E69" s="9" t="s">
        <v>68</v>
      </c>
      <c r="F69" s="23">
        <v>45992</v>
      </c>
      <c r="G69" s="9" t="s">
        <v>133</v>
      </c>
      <c r="H69" s="9" t="s">
        <v>42</v>
      </c>
      <c r="I69" s="9" t="s">
        <v>216</v>
      </c>
    </row>
    <row r="70" spans="1:9" ht="115.5" customHeight="1" x14ac:dyDescent="0.35">
      <c r="A70" s="153"/>
      <c r="B70" s="128" t="s">
        <v>217</v>
      </c>
      <c r="C70" s="22">
        <v>1</v>
      </c>
      <c r="D70" s="9">
        <v>1</v>
      </c>
      <c r="E70" s="9" t="s">
        <v>218</v>
      </c>
      <c r="F70" s="23">
        <v>45839</v>
      </c>
      <c r="G70" s="9" t="s">
        <v>167</v>
      </c>
      <c r="H70" s="69" t="s">
        <v>219</v>
      </c>
      <c r="I70" s="9" t="s">
        <v>220</v>
      </c>
    </row>
    <row r="71" spans="1:9" ht="34.5" customHeight="1" x14ac:dyDescent="0.35">
      <c r="A71" s="153"/>
      <c r="B71" s="130"/>
      <c r="C71" s="22" t="s">
        <v>42</v>
      </c>
      <c r="D71" s="9" t="s">
        <v>42</v>
      </c>
      <c r="E71" s="25" t="s">
        <v>221</v>
      </c>
      <c r="F71" s="23">
        <v>45992</v>
      </c>
      <c r="G71" s="9" t="s">
        <v>222</v>
      </c>
      <c r="H71" s="69" t="s">
        <v>223</v>
      </c>
      <c r="I71" s="9"/>
    </row>
    <row r="72" spans="1:9" ht="14.5" x14ac:dyDescent="0.35">
      <c r="A72" s="153"/>
      <c r="B72" s="28" t="s">
        <v>224</v>
      </c>
      <c r="C72" s="29"/>
      <c r="D72" s="28"/>
      <c r="E72" s="28"/>
      <c r="F72" s="29"/>
      <c r="G72" s="28"/>
      <c r="H72" s="28"/>
      <c r="I72" s="28"/>
    </row>
    <row r="73" spans="1:9" ht="257.25" customHeight="1" x14ac:dyDescent="0.35">
      <c r="A73" s="153"/>
      <c r="B73" s="83" t="s">
        <v>225</v>
      </c>
      <c r="C73" s="22">
        <v>1</v>
      </c>
      <c r="D73" s="9">
        <v>1</v>
      </c>
      <c r="E73" s="25" t="s">
        <v>226</v>
      </c>
      <c r="F73" s="23">
        <v>45870</v>
      </c>
      <c r="G73" s="9" t="s">
        <v>69</v>
      </c>
      <c r="H73" s="69" t="s">
        <v>227</v>
      </c>
      <c r="I73" s="9" t="s">
        <v>228</v>
      </c>
    </row>
    <row r="74" spans="1:9" ht="144" customHeight="1" x14ac:dyDescent="0.35">
      <c r="A74" s="153"/>
      <c r="B74" s="9" t="s">
        <v>229</v>
      </c>
      <c r="C74" s="22">
        <v>1</v>
      </c>
      <c r="D74" s="9">
        <v>0</v>
      </c>
      <c r="E74" s="9" t="s">
        <v>98</v>
      </c>
      <c r="F74" s="23">
        <v>45778</v>
      </c>
      <c r="G74" s="9" t="s">
        <v>69</v>
      </c>
      <c r="H74" s="9" t="s">
        <v>42</v>
      </c>
      <c r="I74" s="9" t="s">
        <v>230</v>
      </c>
    </row>
    <row r="75" spans="1:9" ht="103.5" x14ac:dyDescent="0.35">
      <c r="A75" s="154"/>
      <c r="B75" s="83" t="s">
        <v>231</v>
      </c>
      <c r="C75" s="22">
        <v>1</v>
      </c>
      <c r="D75" s="9">
        <v>1</v>
      </c>
      <c r="E75" s="9" t="s">
        <v>232</v>
      </c>
      <c r="F75" s="23">
        <v>45778</v>
      </c>
      <c r="G75" s="9" t="s">
        <v>69</v>
      </c>
      <c r="H75" s="72" t="s">
        <v>233</v>
      </c>
      <c r="I75" s="9" t="s">
        <v>234</v>
      </c>
    </row>
    <row r="76" spans="1:9" ht="14.5" x14ac:dyDescent="0.35">
      <c r="A76" s="152" t="s">
        <v>235</v>
      </c>
      <c r="B76" s="26" t="s">
        <v>236</v>
      </c>
      <c r="C76" s="27"/>
      <c r="D76" s="26"/>
      <c r="E76" s="26"/>
      <c r="F76" s="27"/>
      <c r="G76" s="26"/>
      <c r="H76" s="26"/>
      <c r="I76" s="26"/>
    </row>
    <row r="77" spans="1:9" ht="14.5" x14ac:dyDescent="0.35">
      <c r="A77" s="153"/>
      <c r="B77" s="28" t="s">
        <v>237</v>
      </c>
      <c r="C77" s="29"/>
      <c r="D77" s="28"/>
      <c r="E77" s="28"/>
      <c r="F77" s="29"/>
      <c r="G77" s="28"/>
      <c r="H77" s="28"/>
      <c r="I77" s="28"/>
    </row>
    <row r="78" spans="1:9" ht="55.5" customHeight="1" x14ac:dyDescent="0.35">
      <c r="A78" s="153"/>
      <c r="B78" s="25" t="s">
        <v>238</v>
      </c>
      <c r="C78" s="22" t="s">
        <v>42</v>
      </c>
      <c r="D78" s="9">
        <v>0</v>
      </c>
      <c r="E78" s="9" t="s">
        <v>98</v>
      </c>
      <c r="F78" s="23">
        <v>45839</v>
      </c>
      <c r="G78" s="9" t="s">
        <v>222</v>
      </c>
      <c r="H78" s="9" t="s">
        <v>42</v>
      </c>
      <c r="I78" s="9"/>
    </row>
    <row r="79" spans="1:9" ht="56.25" customHeight="1" x14ac:dyDescent="0.35">
      <c r="A79" s="153"/>
      <c r="B79" s="25" t="s">
        <v>239</v>
      </c>
      <c r="C79" s="22" t="s">
        <v>42</v>
      </c>
      <c r="D79" s="9">
        <v>1</v>
      </c>
      <c r="E79" s="9" t="s">
        <v>240</v>
      </c>
      <c r="F79" s="23">
        <v>45809</v>
      </c>
      <c r="G79" s="9" t="s">
        <v>89</v>
      </c>
      <c r="H79" s="69" t="s">
        <v>241</v>
      </c>
      <c r="I79" s="9"/>
    </row>
    <row r="80" spans="1:9" ht="106.5" customHeight="1" x14ac:dyDescent="0.35">
      <c r="A80" s="153"/>
      <c r="B80" s="25" t="s">
        <v>242</v>
      </c>
      <c r="C80" s="22" t="s">
        <v>42</v>
      </c>
      <c r="D80" s="9">
        <v>0</v>
      </c>
      <c r="E80" s="9" t="s">
        <v>98</v>
      </c>
      <c r="F80" s="23">
        <v>45992</v>
      </c>
      <c r="G80" s="9" t="s">
        <v>101</v>
      </c>
      <c r="H80" s="9" t="s">
        <v>42</v>
      </c>
      <c r="I80" s="9" t="s">
        <v>243</v>
      </c>
    </row>
    <row r="81" spans="1:9" ht="108" customHeight="1" x14ac:dyDescent="0.35">
      <c r="A81" s="153"/>
      <c r="B81" s="84" t="s">
        <v>244</v>
      </c>
      <c r="C81" s="22">
        <v>5</v>
      </c>
      <c r="D81" s="9">
        <v>3</v>
      </c>
      <c r="E81" s="9" t="s">
        <v>245</v>
      </c>
      <c r="F81" s="23">
        <v>45992</v>
      </c>
      <c r="G81" s="9" t="s">
        <v>89</v>
      </c>
      <c r="H81" s="9" t="s">
        <v>42</v>
      </c>
      <c r="I81" s="9" t="s">
        <v>246</v>
      </c>
    </row>
    <row r="82" spans="1:9" ht="54" customHeight="1" x14ac:dyDescent="0.35">
      <c r="A82" s="153"/>
      <c r="B82" s="9" t="s">
        <v>247</v>
      </c>
      <c r="C82" s="22" t="s">
        <v>42</v>
      </c>
      <c r="D82" s="9">
        <v>1</v>
      </c>
      <c r="E82" s="25" t="s">
        <v>248</v>
      </c>
      <c r="F82" s="23" t="s">
        <v>249</v>
      </c>
      <c r="G82" s="9" t="s">
        <v>92</v>
      </c>
      <c r="H82" s="72" t="s">
        <v>250</v>
      </c>
      <c r="I82" s="128" t="s">
        <v>251</v>
      </c>
    </row>
    <row r="83" spans="1:9" ht="36" customHeight="1" x14ac:dyDescent="0.35">
      <c r="A83" s="153"/>
      <c r="B83" s="9" t="s">
        <v>252</v>
      </c>
      <c r="C83" s="22" t="s">
        <v>42</v>
      </c>
      <c r="D83" s="9">
        <v>1</v>
      </c>
      <c r="E83" s="25" t="s">
        <v>253</v>
      </c>
      <c r="F83" s="23" t="s">
        <v>249</v>
      </c>
      <c r="G83" s="9" t="s">
        <v>92</v>
      </c>
      <c r="H83" s="69" t="s">
        <v>250</v>
      </c>
      <c r="I83" s="130"/>
    </row>
    <row r="84" spans="1:9" ht="14.5" x14ac:dyDescent="0.35">
      <c r="A84" s="153"/>
      <c r="B84" s="30" t="s">
        <v>254</v>
      </c>
      <c r="C84" s="31"/>
      <c r="D84" s="32"/>
      <c r="E84" s="32"/>
      <c r="F84" s="31"/>
      <c r="G84" s="32"/>
      <c r="H84" s="32"/>
      <c r="I84" s="32"/>
    </row>
    <row r="85" spans="1:9" ht="115" x14ac:dyDescent="0.35">
      <c r="A85" s="154"/>
      <c r="B85" s="83" t="s">
        <v>255</v>
      </c>
      <c r="C85" s="22" t="s">
        <v>42</v>
      </c>
      <c r="D85" s="9">
        <v>1</v>
      </c>
      <c r="E85" s="9" t="s">
        <v>256</v>
      </c>
      <c r="F85" s="23">
        <v>45992</v>
      </c>
      <c r="G85" s="9" t="s">
        <v>162</v>
      </c>
      <c r="H85" s="69" t="s">
        <v>102</v>
      </c>
      <c r="I85" s="9" t="s">
        <v>228</v>
      </c>
    </row>
    <row r="86" spans="1:9" ht="23" x14ac:dyDescent="0.35">
      <c r="A86" s="52"/>
      <c r="B86" s="9" t="s">
        <v>257</v>
      </c>
      <c r="C86" s="22"/>
      <c r="D86" s="9"/>
      <c r="E86" s="9"/>
      <c r="F86" s="22"/>
      <c r="G86" s="9"/>
      <c r="H86" s="71" t="s">
        <v>297</v>
      </c>
      <c r="I86" s="9"/>
    </row>
    <row r="87" spans="1:9" ht="50.25" customHeight="1" x14ac:dyDescent="0.35">
      <c r="A87" s="52"/>
      <c r="B87" s="9" t="s">
        <v>258</v>
      </c>
      <c r="C87" s="22" t="s">
        <v>42</v>
      </c>
      <c r="D87" s="9">
        <v>1</v>
      </c>
      <c r="E87" s="62" t="s">
        <v>259</v>
      </c>
      <c r="F87" s="23">
        <v>45992</v>
      </c>
      <c r="G87" s="9" t="s">
        <v>260</v>
      </c>
      <c r="H87" s="69" t="s">
        <v>261</v>
      </c>
      <c r="I87" s="9" t="s">
        <v>262</v>
      </c>
    </row>
    <row r="88" spans="1:9" ht="14.5" x14ac:dyDescent="0.35">
      <c r="A88" s="52"/>
      <c r="B88" s="9" t="s">
        <v>263</v>
      </c>
      <c r="C88" s="22" t="s">
        <v>42</v>
      </c>
      <c r="D88" s="9">
        <v>1</v>
      </c>
      <c r="E88" s="9" t="s">
        <v>202</v>
      </c>
      <c r="F88" s="22"/>
      <c r="G88" s="9"/>
      <c r="H88" s="9"/>
      <c r="I88" s="9"/>
    </row>
    <row r="89" spans="1:9" ht="23" x14ac:dyDescent="0.35">
      <c r="A89" s="52"/>
      <c r="B89" s="9" t="s">
        <v>264</v>
      </c>
      <c r="C89" s="22" t="s">
        <v>42</v>
      </c>
      <c r="D89" s="9">
        <v>1</v>
      </c>
      <c r="E89" s="9" t="s">
        <v>299</v>
      </c>
      <c r="F89" s="23">
        <v>45870</v>
      </c>
      <c r="G89" s="9" t="s">
        <v>89</v>
      </c>
      <c r="H89" s="69" t="s">
        <v>298</v>
      </c>
      <c r="I89" s="9"/>
    </row>
    <row r="90" spans="1:9" ht="59.25" customHeight="1" x14ac:dyDescent="0.35">
      <c r="A90" s="52"/>
      <c r="B90" s="9" t="s">
        <v>265</v>
      </c>
      <c r="C90" s="22" t="s">
        <v>42</v>
      </c>
      <c r="D90" s="9">
        <v>1</v>
      </c>
      <c r="E90" s="64" t="s">
        <v>266</v>
      </c>
      <c r="F90" s="23">
        <v>45839</v>
      </c>
      <c r="G90" s="9" t="s">
        <v>89</v>
      </c>
      <c r="H90" s="69" t="s">
        <v>267</v>
      </c>
      <c r="I90" s="9" t="s">
        <v>268</v>
      </c>
    </row>
    <row r="91" spans="1:9" ht="30" customHeight="1" x14ac:dyDescent="0.35">
      <c r="A91" s="52"/>
      <c r="B91" s="9" t="s">
        <v>269</v>
      </c>
      <c r="C91" s="22" t="s">
        <v>42</v>
      </c>
      <c r="D91" s="9">
        <v>1</v>
      </c>
      <c r="E91" s="64" t="s">
        <v>270</v>
      </c>
      <c r="F91" s="23">
        <v>45870</v>
      </c>
      <c r="G91" s="9"/>
      <c r="H91" s="69" t="s">
        <v>271</v>
      </c>
      <c r="I91" s="9"/>
    </row>
    <row r="92" spans="1:9" ht="42.75" customHeight="1" x14ac:dyDescent="0.35">
      <c r="A92" s="52"/>
      <c r="B92" s="9" t="s">
        <v>272</v>
      </c>
      <c r="C92" s="22" t="s">
        <v>42</v>
      </c>
      <c r="D92" s="9">
        <v>1</v>
      </c>
      <c r="E92" s="64" t="s">
        <v>273</v>
      </c>
      <c r="F92" s="23">
        <v>45901</v>
      </c>
      <c r="G92" s="9"/>
      <c r="H92" s="69" t="s">
        <v>274</v>
      </c>
      <c r="I92" s="9"/>
    </row>
    <row r="93" spans="1:9" ht="52.5" customHeight="1" x14ac:dyDescent="0.35">
      <c r="A93" s="52"/>
      <c r="B93" s="9" t="s">
        <v>275</v>
      </c>
      <c r="C93" s="22" t="s">
        <v>42</v>
      </c>
      <c r="D93" s="9">
        <v>1</v>
      </c>
      <c r="E93" s="64" t="s">
        <v>276</v>
      </c>
      <c r="F93" s="23">
        <v>45901</v>
      </c>
      <c r="G93" s="9"/>
      <c r="H93" s="69" t="s">
        <v>277</v>
      </c>
      <c r="I93" s="9" t="s">
        <v>278</v>
      </c>
    </row>
    <row r="94" spans="1:9" ht="14.5" x14ac:dyDescent="0.35">
      <c r="A94" s="152" t="s">
        <v>279</v>
      </c>
      <c r="B94" s="26" t="s">
        <v>280</v>
      </c>
      <c r="C94" s="27"/>
      <c r="D94" s="26"/>
      <c r="E94" s="26"/>
      <c r="F94" s="27"/>
      <c r="G94" s="26"/>
      <c r="H94" s="26"/>
      <c r="I94" s="26"/>
    </row>
    <row r="95" spans="1:9" ht="23" x14ac:dyDescent="0.35">
      <c r="A95" s="153"/>
      <c r="B95" s="28" t="s">
        <v>281</v>
      </c>
      <c r="C95" s="29"/>
      <c r="D95" s="28"/>
      <c r="E95" s="28"/>
      <c r="F95" s="29"/>
      <c r="G95" s="28"/>
      <c r="H95" s="28"/>
      <c r="I95" s="28"/>
    </row>
    <row r="96" spans="1:9" ht="115" x14ac:dyDescent="0.35">
      <c r="A96" s="154"/>
      <c r="B96" s="9" t="s">
        <v>282</v>
      </c>
      <c r="C96" s="22" t="s">
        <v>42</v>
      </c>
      <c r="D96" s="9">
        <v>0</v>
      </c>
      <c r="E96" s="9" t="s">
        <v>283</v>
      </c>
      <c r="F96" s="23">
        <v>45962</v>
      </c>
      <c r="G96" s="9" t="s">
        <v>69</v>
      </c>
      <c r="H96" s="9" t="s">
        <v>42</v>
      </c>
      <c r="I96" s="9" t="s">
        <v>284</v>
      </c>
    </row>
    <row r="99" spans="1:8" s="5" customFormat="1" ht="10.5" x14ac:dyDescent="0.25">
      <c r="A99" s="4" t="s">
        <v>285</v>
      </c>
      <c r="H99" s="74"/>
    </row>
    <row r="100" spans="1:8" s="5" customFormat="1" ht="10.5" x14ac:dyDescent="0.25">
      <c r="A100" s="4" t="s">
        <v>286</v>
      </c>
      <c r="H100" s="74"/>
    </row>
    <row r="101" spans="1:8" s="5" customFormat="1" ht="10.5" x14ac:dyDescent="0.25">
      <c r="A101" s="4" t="s">
        <v>287</v>
      </c>
      <c r="H101" s="74"/>
    </row>
  </sheetData>
  <mergeCells count="62">
    <mergeCell ref="I82:I83"/>
    <mergeCell ref="E47:E48"/>
    <mergeCell ref="D47:D48"/>
    <mergeCell ref="C47:C48"/>
    <mergeCell ref="F26:F27"/>
    <mergeCell ref="G26:G27"/>
    <mergeCell ref="F35:F37"/>
    <mergeCell ref="I40:I41"/>
    <mergeCell ref="F38:F39"/>
    <mergeCell ref="G38:G39"/>
    <mergeCell ref="C40:C42"/>
    <mergeCell ref="F29:F30"/>
    <mergeCell ref="G29:G30"/>
    <mergeCell ref="G35:G37"/>
    <mergeCell ref="G40:G42"/>
    <mergeCell ref="F40:F42"/>
    <mergeCell ref="A76:A85"/>
    <mergeCell ref="A94:A96"/>
    <mergeCell ref="E35:E37"/>
    <mergeCell ref="D35:D37"/>
    <mergeCell ref="C35:C37"/>
    <mergeCell ref="B35:B37"/>
    <mergeCell ref="B43:B44"/>
    <mergeCell ref="A15:A75"/>
    <mergeCell ref="B26:B27"/>
    <mergeCell ref="C26:C27"/>
    <mergeCell ref="D26:D27"/>
    <mergeCell ref="E26:E27"/>
    <mergeCell ref="B38:B39"/>
    <mergeCell ref="C38:C39"/>
    <mergeCell ref="D38:D39"/>
    <mergeCell ref="E38:E39"/>
    <mergeCell ref="A1:I2"/>
    <mergeCell ref="B11:B12"/>
    <mergeCell ref="C11:C12"/>
    <mergeCell ref="D11:D12"/>
    <mergeCell ref="E11:E12"/>
    <mergeCell ref="F11:F12"/>
    <mergeCell ref="G11:G12"/>
    <mergeCell ref="A4:A13"/>
    <mergeCell ref="B70:B71"/>
    <mergeCell ref="G43:G44"/>
    <mergeCell ref="G47:G48"/>
    <mergeCell ref="B45:B46"/>
    <mergeCell ref="C45:C46"/>
    <mergeCell ref="D45:D46"/>
    <mergeCell ref="E45:E46"/>
    <mergeCell ref="F45:F46"/>
    <mergeCell ref="G45:G46"/>
    <mergeCell ref="B47:B48"/>
    <mergeCell ref="F47:F48"/>
    <mergeCell ref="C43:C44"/>
    <mergeCell ref="D43:D44"/>
    <mergeCell ref="E43:E44"/>
    <mergeCell ref="F43:F44"/>
    <mergeCell ref="B40:B42"/>
    <mergeCell ref="B29:B30"/>
    <mergeCell ref="C29:C30"/>
    <mergeCell ref="D29:D30"/>
    <mergeCell ref="E29:E30"/>
    <mergeCell ref="E40:E42"/>
    <mergeCell ref="D40:D42"/>
  </mergeCells>
  <hyperlinks>
    <hyperlink ref="A99" location="_ftnref1" display="_ftnref1" xr:uid="{AAD8E1F1-B7F9-4FE3-8663-31E7E2C6691A}"/>
    <hyperlink ref="A100" location="_ftnref2" display="_ftnref2" xr:uid="{34FF518D-DE60-482A-A183-7B845A84D0BC}"/>
    <hyperlink ref="A101" location="_ftnref3" display="_ftnref3" xr:uid="{011AB517-EA46-49C2-B5E3-2EB8A7CE473D}"/>
    <hyperlink ref="H12" r:id="rId1" xr:uid="{AFED8C31-4838-46E6-9C8D-BFE9997B9157}"/>
    <hyperlink ref="H11" r:id="rId2" display="August" xr:uid="{DD1345FE-25BB-4100-ACBC-D30EDED60849}"/>
    <hyperlink ref="H54" r:id="rId3" display="2025_06 - BTOR - GIS Training Asmara - 23-27 June 2025.docx" xr:uid="{21FD6596-606A-4BBC-ABC7-96BE41EDF409}"/>
    <hyperlink ref="H35" r:id="rId4" xr:uid="{40D3B000-985E-408A-8401-898A4ABB12C4}"/>
    <hyperlink ref="H36" r:id="rId5" xr:uid="{FC1C525C-A95A-4474-93D2-C8361F9697F9}"/>
    <hyperlink ref="H40" r:id="rId6" xr:uid="{947A7CB5-853E-4E46-A703-7412AF8472D2}"/>
    <hyperlink ref="H41" r:id="rId7" xr:uid="{900F9414-881F-486F-A1B6-C44F0E34CC9E}"/>
    <hyperlink ref="H45" r:id="rId8" xr:uid="{A1ACEB91-0DC6-459C-BDDF-CE62353CB17A}"/>
    <hyperlink ref="H29" r:id="rId9" xr:uid="{51EF5B34-7AE9-4580-9792-AAE6A31FFB0A}"/>
    <hyperlink ref="H7" r:id="rId10" xr:uid="{C3E431CB-9C19-43EB-A97E-CF29CDD247D3}"/>
    <hyperlink ref="H52" r:id="rId11" xr:uid="{E062A09C-8AFA-4D09-ACF6-EE2C852BFC97}"/>
    <hyperlink ref="H53" r:id="rId12" xr:uid="{D078EBD5-9867-4D1A-8AAD-944581C69B18}"/>
    <hyperlink ref="H26" r:id="rId13" xr:uid="{3B03959F-AF5A-45D0-BAE6-F4083B84BD57}"/>
    <hyperlink ref="H38" r:id="rId14" xr:uid="{17236C89-DCFD-426B-92E6-BC535190E8BE}"/>
    <hyperlink ref="H50" r:id="rId15" xr:uid="{E4CCF20F-9CB5-4071-AF1A-F6392CE5310D}"/>
    <hyperlink ref="H47" r:id="rId16" xr:uid="{23D755AB-0593-4F9F-B447-8179DA9D2F0A}"/>
    <hyperlink ref="H56" r:id="rId17" xr:uid="{87A5ADC2-0D7C-4D07-8C8D-CD5D41FD6CE0}"/>
    <hyperlink ref="H43" r:id="rId18" xr:uid="{B4682CE9-DC35-42E5-B7C8-C5F75D30C5D8}"/>
    <hyperlink ref="H48" r:id="rId19" xr:uid="{E3391C6B-841D-4349-9E25-2ED80ECBFCD0}"/>
    <hyperlink ref="H70" r:id="rId20" xr:uid="{B59DE842-6AFE-4753-865B-96CDCA168E6E}"/>
    <hyperlink ref="H14" r:id="rId21" xr:uid="{EFF17B16-2155-44F8-82C1-704BD4D53822}"/>
    <hyperlink ref="H82" r:id="rId22" xr:uid="{5C4E4B4F-5CBD-4B8C-B72A-8D59CA9E35ED}"/>
    <hyperlink ref="H83" r:id="rId23" xr:uid="{F4ACCDA4-A846-4DBF-BAE0-D586913A367F}"/>
    <hyperlink ref="H87" r:id="rId24" xr:uid="{857E3351-4E9B-4E23-865E-8155FEEEF54D}"/>
    <hyperlink ref="H85" r:id="rId25" xr:uid="{711BE97B-B3D4-4673-9DBD-11DDFE402454}"/>
    <hyperlink ref="H18" r:id="rId26" xr:uid="{D544788A-5DE0-49D8-9214-62ABCC266403}"/>
    <hyperlink ref="H71" r:id="rId27" xr:uid="{1A72E573-470A-4C3A-BC16-519B7AE14D36}"/>
    <hyperlink ref="H21" r:id="rId28" xr:uid="{57C00D67-9798-4565-B0F7-810241DD770C}"/>
    <hyperlink ref="H13" r:id="rId29" xr:uid="{DD2C1C46-C55D-40F3-92AF-BE43A9458D5E}"/>
    <hyperlink ref="H90" r:id="rId30" xr:uid="{72C1614D-7095-5F43-9B4F-33FFFF3933A9}"/>
    <hyperlink ref="H91" r:id="rId31" xr:uid="{9FAF30D8-402D-6140-A632-6638D22117A4}"/>
    <hyperlink ref="H92" r:id="rId32" xr:uid="{C1429A25-7D7C-5841-8A47-8BA4941B01B3}"/>
    <hyperlink ref="H93" r:id="rId33" xr:uid="{559C597E-5CBF-9443-AF63-94957DF80321}"/>
    <hyperlink ref="H79" r:id="rId34" xr:uid="{6881E6FB-0875-4C56-8DAD-2E4263BD7989}"/>
    <hyperlink ref="H62" r:id="rId35" xr:uid="{1C4512FB-7411-42AB-B232-7ACA49E939A3}"/>
    <hyperlink ref="H31" r:id="rId36" xr:uid="{DE569242-DFC9-439F-82CD-2BF91EDF06B7}"/>
    <hyperlink ref="H32" r:id="rId37" xr:uid="{1191F948-37AE-42A6-9A29-935ED72C8E2A}"/>
    <hyperlink ref="H46" r:id="rId38" xr:uid="{573A15AE-20E2-4AEE-AB1C-D0ED9575CB6F}"/>
    <hyperlink ref="H89" r:id="rId39" xr:uid="{5FF444D5-8016-4847-8740-7750C98C8DA8}"/>
    <hyperlink ref="H30" r:id="rId40" xr:uid="{0F679707-5B5F-4D98-8FC7-395515A16662}"/>
    <hyperlink ref="H42" r:id="rId41" xr:uid="{8BD4E796-E446-418F-AA2F-A0425D56509B}"/>
  </hyperlinks>
  <pageMargins left="0.7" right="0.7" top="0.75" bottom="0.75" header="0.3" footer="0.3"/>
  <pageSetup paperSize="9" orientation="portrait" r:id="rId4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ac17a7cd-65cd-4fb1-9e68-72b02c530ac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D25D10D693FB49A04F8B129015E7AF" ma:contentTypeVersion="18" ma:contentTypeDescription="Create a new document." ma:contentTypeScope="" ma:versionID="b638933f74520b30443cf82b969080d0">
  <xsd:schema xmlns:xsd="http://www.w3.org/2001/XMLSchema" xmlns:xs="http://www.w3.org/2001/XMLSchema" xmlns:p="http://schemas.microsoft.com/office/2006/metadata/properties" xmlns:ns2="70fef31c-8a19-437b-ac68-a32e636be2a7" xmlns:ns3="ac17a7cd-65cd-4fb1-9e68-72b02c530acc" xmlns:ns4="985ec44e-1bab-4c0b-9df0-6ba128686fc9" targetNamespace="http://schemas.microsoft.com/office/2006/metadata/properties" ma:root="true" ma:fieldsID="b41ae2c7ff256ae05efcd231f23230bc" ns2:_="" ns3:_="" ns4:_="">
    <xsd:import namespace="70fef31c-8a19-437b-ac68-a32e636be2a7"/>
    <xsd:import namespace="ac17a7cd-65cd-4fb1-9e68-72b02c530acc"/>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ef31c-8a19-437b-ac68-a32e636be2a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17a7cd-65cd-4fb1-9e68-72b02c530a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32f2111-b9e7-487f-953f-426ab6f23e5d}" ma:internalName="TaxCatchAll" ma:showField="CatchAllData" ma:web="70fef31c-8a19-437b-ac68-a32e636be2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BDB265-FE3D-4F9A-B742-0231966D96D5}">
  <ds:schemaRefs>
    <ds:schemaRef ds:uri="http://schemas.microsoft.com/sharepoint/v3/contenttype/forms"/>
  </ds:schemaRefs>
</ds:datastoreItem>
</file>

<file path=customXml/itemProps2.xml><?xml version="1.0" encoding="utf-8"?>
<ds:datastoreItem xmlns:ds="http://schemas.openxmlformats.org/officeDocument/2006/customXml" ds:itemID="{C6EDBDDC-0DF4-4CE6-AD8C-E5301E6176DE}">
  <ds:schemaRefs>
    <ds:schemaRef ds:uri="http://purl.org/dc/terms/"/>
    <ds:schemaRef ds:uri="http://schemas.microsoft.com/office/2006/documentManagement/types"/>
    <ds:schemaRef ds:uri="70fef31c-8a19-437b-ac68-a32e636be2a7"/>
    <ds:schemaRef ds:uri="http://purl.org/dc/dcmitype/"/>
    <ds:schemaRef ds:uri="http://schemas.microsoft.com/office/2006/metadata/properties"/>
    <ds:schemaRef ds:uri="985ec44e-1bab-4c0b-9df0-6ba128686fc9"/>
    <ds:schemaRef ds:uri="http://purl.org/dc/elements/1.1/"/>
    <ds:schemaRef ds:uri="ac17a7cd-65cd-4fb1-9e68-72b02c530acc"/>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8E974F3-9A73-46AF-8BA3-4F9C150AA6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ef31c-8a19-437b-ac68-a32e636be2a7"/>
    <ds:schemaRef ds:uri="ac17a7cd-65cd-4fb1-9e68-72b02c530acc"/>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ACS Metrics</vt:lpstr>
      <vt:lpstr>ACS Deliverables</vt:lpstr>
      <vt:lpstr>'ACS Deliverables'!_ftn1</vt:lpstr>
      <vt:lpstr>'ACS Deliverables'!_ftn2</vt:lpstr>
      <vt:lpstr>'ACS Deliverables'!_ftn3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MRES</dc:creator>
  <cp:keywords/>
  <dc:description/>
  <cp:lastModifiedBy>Akrem Abdusemed</cp:lastModifiedBy>
  <cp:revision/>
  <cp:lastPrinted>2025-10-20T14:19:55Z</cp:lastPrinted>
  <dcterms:created xsi:type="dcterms:W3CDTF">2025-02-21T13:33:23Z</dcterms:created>
  <dcterms:modified xsi:type="dcterms:W3CDTF">2025-12-13T13:29:37Z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0x010100D6D25D10D693FB49A04F8B129015E7AF</vt:lpwstr>
  </property>
  <property fmtid="{D5CDD505-2E9C-101B-9397-08002B2CF9AE}" pid="3" name="MediaServiceImageTags">
    <vt:lpwstr/>
  </property>
</Properties>
</file>